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7523"/>
  </bookViews>
  <sheets>
    <sheet name="Liste der Kernfächer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AU129" i="1" l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28" i="1"/>
  <c r="EY67" i="1" l="1"/>
  <c r="EZ67" i="1" s="1"/>
  <c r="EV46" i="1"/>
  <c r="EV47" i="1"/>
  <c r="EV48" i="1"/>
  <c r="EV49" i="1"/>
  <c r="EV50" i="1"/>
  <c r="EV51" i="1"/>
  <c r="EV52" i="1"/>
  <c r="EV53" i="1"/>
  <c r="EV54" i="1"/>
  <c r="EV55" i="1"/>
  <c r="EV56" i="1"/>
  <c r="EV57" i="1"/>
  <c r="EV58" i="1"/>
  <c r="EV59" i="1"/>
  <c r="EV60" i="1"/>
  <c r="EV61" i="1"/>
  <c r="EV62" i="1"/>
  <c r="EV63" i="1"/>
  <c r="EV64" i="1"/>
  <c r="EV65" i="1"/>
  <c r="EY45" i="1" s="1"/>
  <c r="EZ45" i="1" s="1"/>
  <c r="EV45" i="1"/>
  <c r="EZ5" i="1"/>
  <c r="EY5" i="1"/>
  <c r="AM130" i="1" l="1"/>
  <c r="AM128" i="1"/>
  <c r="EV6" i="1"/>
  <c r="EV7" i="1"/>
  <c r="EV8" i="1"/>
  <c r="EV9" i="1"/>
  <c r="EV10" i="1"/>
  <c r="EV11" i="1"/>
  <c r="EV12" i="1"/>
  <c r="EV13" i="1"/>
  <c r="EV14" i="1"/>
  <c r="EV15" i="1"/>
  <c r="EV16" i="1"/>
  <c r="EV17" i="1"/>
  <c r="EV18" i="1"/>
  <c r="EV19" i="1"/>
  <c r="EV20" i="1"/>
  <c r="EV21" i="1"/>
  <c r="EV22" i="1"/>
  <c r="EV23" i="1"/>
  <c r="EV24" i="1"/>
  <c r="EV25" i="1"/>
  <c r="EV26" i="1"/>
  <c r="EV27" i="1"/>
  <c r="EV28" i="1"/>
  <c r="EV5" i="1"/>
  <c r="ET78" i="1"/>
  <c r="ET112" i="1" s="1"/>
  <c r="ET113" i="1" s="1"/>
  <c r="ES78" i="1"/>
  <c r="ES97" i="1" s="1"/>
  <c r="ES98" i="1" s="1"/>
  <c r="ET76" i="1"/>
  <c r="ET110" i="1" s="1"/>
  <c r="ET111" i="1" s="1"/>
  <c r="ES76" i="1"/>
  <c r="ES95" i="1" s="1"/>
  <c r="ES96" i="1" s="1"/>
  <c r="ET74" i="1"/>
  <c r="ET75" i="1" s="1"/>
  <c r="ES74" i="1"/>
  <c r="ES75" i="1" s="1"/>
  <c r="ET72" i="1"/>
  <c r="ET106" i="1" s="1"/>
  <c r="ET107" i="1" s="1"/>
  <c r="ES72" i="1"/>
  <c r="ES91" i="1" s="1"/>
  <c r="ES92" i="1" s="1"/>
  <c r="ET70" i="1"/>
  <c r="ET71" i="1" s="1"/>
  <c r="ES70" i="1"/>
  <c r="ES71" i="1" s="1"/>
  <c r="ET67" i="1"/>
  <c r="ET69" i="1" s="1"/>
  <c r="ES67" i="1"/>
  <c r="ES69" i="1" s="1"/>
  <c r="ET35" i="1"/>
  <c r="ET108" i="1" s="1"/>
  <c r="ET109" i="1" s="1"/>
  <c r="ES35" i="1"/>
  <c r="ES93" i="1" s="1"/>
  <c r="ES94" i="1" s="1"/>
  <c r="ET33" i="1"/>
  <c r="ET104" i="1" s="1"/>
  <c r="ET105" i="1" s="1"/>
  <c r="ES33" i="1"/>
  <c r="ES89" i="1" s="1"/>
  <c r="ES90" i="1" s="1"/>
  <c r="ET30" i="1"/>
  <c r="ET32" i="1" s="1"/>
  <c r="ES30" i="1"/>
  <c r="ER78" i="1"/>
  <c r="ER97" i="1" s="1"/>
  <c r="ER98" i="1" s="1"/>
  <c r="ER76" i="1"/>
  <c r="ER77" i="1" s="1"/>
  <c r="ER74" i="1"/>
  <c r="ER75" i="1" s="1"/>
  <c r="ER72" i="1"/>
  <c r="ER73" i="1" s="1"/>
  <c r="ER70" i="1"/>
  <c r="ER71" i="1" s="1"/>
  <c r="ER67" i="1"/>
  <c r="ER69" i="1" s="1"/>
  <c r="ER35" i="1"/>
  <c r="ER33" i="1"/>
  <c r="ER30" i="1"/>
  <c r="ER86" i="1" s="1"/>
  <c r="ES86" i="1" l="1"/>
  <c r="ES103" i="1" s="1"/>
  <c r="ER93" i="1"/>
  <c r="ER94" i="1" s="1"/>
  <c r="ER106" i="1"/>
  <c r="ER107" i="1" s="1"/>
  <c r="ER110" i="1"/>
  <c r="ER111" i="1" s="1"/>
  <c r="ER89" i="1"/>
  <c r="ER90" i="1" s="1"/>
  <c r="ER79" i="1"/>
  <c r="ET86" i="1"/>
  <c r="ET89" i="1"/>
  <c r="ET90" i="1" s="1"/>
  <c r="ET91" i="1"/>
  <c r="ET92" i="1" s="1"/>
  <c r="ET93" i="1"/>
  <c r="ET94" i="1" s="1"/>
  <c r="ET95" i="1"/>
  <c r="ET96" i="1" s="1"/>
  <c r="ET97" i="1"/>
  <c r="ET98" i="1" s="1"/>
  <c r="ES32" i="1"/>
  <c r="ES34" i="1"/>
  <c r="ES36" i="1"/>
  <c r="ES73" i="1"/>
  <c r="ES77" i="1"/>
  <c r="ES79" i="1"/>
  <c r="ES104" i="1"/>
  <c r="ES105" i="1" s="1"/>
  <c r="ES106" i="1"/>
  <c r="ES107" i="1" s="1"/>
  <c r="ES108" i="1"/>
  <c r="ES109" i="1" s="1"/>
  <c r="ES110" i="1"/>
  <c r="ES111" i="1" s="1"/>
  <c r="ES112" i="1"/>
  <c r="ES113" i="1" s="1"/>
  <c r="ET34" i="1"/>
  <c r="ET36" i="1"/>
  <c r="ET73" i="1"/>
  <c r="ET77" i="1"/>
  <c r="ET79" i="1"/>
  <c r="ER88" i="1"/>
  <c r="ER103" i="1"/>
  <c r="ER32" i="1"/>
  <c r="ER36" i="1"/>
  <c r="ER91" i="1"/>
  <c r="ER92" i="1" s="1"/>
  <c r="ER95" i="1"/>
  <c r="ER96" i="1" s="1"/>
  <c r="ER34" i="1"/>
  <c r="ER104" i="1"/>
  <c r="ER105" i="1" s="1"/>
  <c r="ER108" i="1"/>
  <c r="ER109" i="1" s="1"/>
  <c r="ER112" i="1"/>
  <c r="ER113" i="1" s="1"/>
  <c r="AM129" i="1"/>
  <c r="AP126" i="1"/>
  <c r="AM127" i="1"/>
  <c r="AM133" i="1" s="1"/>
  <c r="AM126" i="1"/>
  <c r="G67" i="1"/>
  <c r="ES88" i="1" l="1"/>
  <c r="ET88" i="1"/>
  <c r="ET103" i="1"/>
  <c r="EO112" i="1"/>
  <c r="EO113" i="1" s="1"/>
  <c r="EQ78" i="1"/>
  <c r="EQ112" i="1" s="1"/>
  <c r="EQ113" i="1" s="1"/>
  <c r="EP78" i="1"/>
  <c r="EP112" i="1" s="1"/>
  <c r="EP113" i="1" s="1"/>
  <c r="EO78" i="1"/>
  <c r="EO97" i="1" s="1"/>
  <c r="EO98" i="1" s="1"/>
  <c r="EN78" i="1"/>
  <c r="EQ76" i="1"/>
  <c r="EQ110" i="1" s="1"/>
  <c r="EQ111" i="1" s="1"/>
  <c r="EP76" i="1"/>
  <c r="EP110" i="1" s="1"/>
  <c r="EP111" i="1" s="1"/>
  <c r="EO76" i="1"/>
  <c r="EO110" i="1" s="1"/>
  <c r="EO111" i="1" s="1"/>
  <c r="EN76" i="1"/>
  <c r="EN77" i="1" s="1"/>
  <c r="EQ74" i="1"/>
  <c r="EQ75" i="1" s="1"/>
  <c r="EP74" i="1"/>
  <c r="EP75" i="1" s="1"/>
  <c r="EO74" i="1"/>
  <c r="EO75" i="1" s="1"/>
  <c r="EN74" i="1"/>
  <c r="EN75" i="1" s="1"/>
  <c r="EQ72" i="1"/>
  <c r="EQ106" i="1" s="1"/>
  <c r="EQ107" i="1" s="1"/>
  <c r="EP72" i="1"/>
  <c r="EP106" i="1" s="1"/>
  <c r="EP107" i="1" s="1"/>
  <c r="EO72" i="1"/>
  <c r="EO106" i="1" s="1"/>
  <c r="EO107" i="1" s="1"/>
  <c r="EN72" i="1"/>
  <c r="EQ70" i="1"/>
  <c r="EQ71" i="1" s="1"/>
  <c r="EP70" i="1"/>
  <c r="EP71" i="1" s="1"/>
  <c r="EO70" i="1"/>
  <c r="EO71" i="1" s="1"/>
  <c r="EN70" i="1"/>
  <c r="EN71" i="1" s="1"/>
  <c r="EQ67" i="1"/>
  <c r="EQ69" i="1" s="1"/>
  <c r="EP67" i="1"/>
  <c r="EP69" i="1" s="1"/>
  <c r="EO67" i="1"/>
  <c r="EO69" i="1" s="1"/>
  <c r="EN67" i="1"/>
  <c r="EN69" i="1" s="1"/>
  <c r="EQ35" i="1"/>
  <c r="EP35" i="1"/>
  <c r="EP108" i="1" s="1"/>
  <c r="EP109" i="1" s="1"/>
  <c r="EO35" i="1"/>
  <c r="EO108" i="1" s="1"/>
  <c r="EO109" i="1" s="1"/>
  <c r="EN35" i="1"/>
  <c r="EQ33" i="1"/>
  <c r="EQ104" i="1" s="1"/>
  <c r="EQ105" i="1" s="1"/>
  <c r="EP33" i="1"/>
  <c r="EP104" i="1" s="1"/>
  <c r="EP105" i="1" s="1"/>
  <c r="EO33" i="1"/>
  <c r="EN33" i="1"/>
  <c r="EQ30" i="1"/>
  <c r="EQ86" i="1" s="1"/>
  <c r="EP30" i="1"/>
  <c r="EP86" i="1" s="1"/>
  <c r="EO30" i="1"/>
  <c r="EO86" i="1" s="1"/>
  <c r="EN30" i="1"/>
  <c r="EN32" i="1" s="1"/>
  <c r="EM104" i="1"/>
  <c r="EM105" i="1" s="1"/>
  <c r="EM78" i="1"/>
  <c r="EM97" i="1" s="1"/>
  <c r="EM98" i="1" s="1"/>
  <c r="EL78" i="1"/>
  <c r="EL112" i="1" s="1"/>
  <c r="EL113" i="1" s="1"/>
  <c r="EK78" i="1"/>
  <c r="EK112" i="1" s="1"/>
  <c r="EK113" i="1" s="1"/>
  <c r="EM77" i="1"/>
  <c r="EM76" i="1"/>
  <c r="EM110" i="1" s="1"/>
  <c r="EM111" i="1" s="1"/>
  <c r="EL76" i="1"/>
  <c r="EL77" i="1" s="1"/>
  <c r="EK76" i="1"/>
  <c r="EK95" i="1" s="1"/>
  <c r="EK96" i="1" s="1"/>
  <c r="EM74" i="1"/>
  <c r="EM75" i="1" s="1"/>
  <c r="EL74" i="1"/>
  <c r="EL75" i="1" s="1"/>
  <c r="EK74" i="1"/>
  <c r="EK75" i="1" s="1"/>
  <c r="EM72" i="1"/>
  <c r="EM106" i="1" s="1"/>
  <c r="EM107" i="1" s="1"/>
  <c r="EL72" i="1"/>
  <c r="EL73" i="1" s="1"/>
  <c r="EK72" i="1"/>
  <c r="EK91" i="1" s="1"/>
  <c r="EK92" i="1" s="1"/>
  <c r="EM70" i="1"/>
  <c r="EM71" i="1" s="1"/>
  <c r="EL70" i="1"/>
  <c r="EL71" i="1" s="1"/>
  <c r="EK70" i="1"/>
  <c r="EK71" i="1" s="1"/>
  <c r="EM67" i="1"/>
  <c r="EM69" i="1" s="1"/>
  <c r="EL67" i="1"/>
  <c r="EL69" i="1" s="1"/>
  <c r="EK67" i="1"/>
  <c r="EK69" i="1" s="1"/>
  <c r="EL36" i="1"/>
  <c r="EK36" i="1"/>
  <c r="EM35" i="1"/>
  <c r="EM93" i="1" s="1"/>
  <c r="EM94" i="1" s="1"/>
  <c r="EL35" i="1"/>
  <c r="EK35" i="1"/>
  <c r="EM34" i="1"/>
  <c r="EM33" i="1"/>
  <c r="EM89" i="1" s="1"/>
  <c r="EM90" i="1" s="1"/>
  <c r="EL33" i="1"/>
  <c r="EK33" i="1"/>
  <c r="EL32" i="1"/>
  <c r="EK32" i="1"/>
  <c r="EM30" i="1"/>
  <c r="EM32" i="1" s="1"/>
  <c r="EL30" i="1"/>
  <c r="EK30" i="1"/>
  <c r="EJ78" i="1"/>
  <c r="EJ97" i="1" s="1"/>
  <c r="EJ98" i="1" s="1"/>
  <c r="EI78" i="1"/>
  <c r="EI79" i="1" s="1"/>
  <c r="EH78" i="1"/>
  <c r="EH79" i="1" s="1"/>
  <c r="EG78" i="1"/>
  <c r="EG112" i="1" s="1"/>
  <c r="EG113" i="1" s="1"/>
  <c r="EF78" i="1"/>
  <c r="EF97" i="1" s="1"/>
  <c r="EF98" i="1" s="1"/>
  <c r="EJ76" i="1"/>
  <c r="EJ77" i="1" s="1"/>
  <c r="EI76" i="1"/>
  <c r="EI110" i="1" s="1"/>
  <c r="EI111" i="1" s="1"/>
  <c r="EH76" i="1"/>
  <c r="EH95" i="1" s="1"/>
  <c r="EH96" i="1" s="1"/>
  <c r="EG76" i="1"/>
  <c r="EG77" i="1" s="1"/>
  <c r="EF76" i="1"/>
  <c r="EF77" i="1" s="1"/>
  <c r="EJ74" i="1"/>
  <c r="EJ75" i="1" s="1"/>
  <c r="EI74" i="1"/>
  <c r="EI75" i="1" s="1"/>
  <c r="EH74" i="1"/>
  <c r="EH75" i="1" s="1"/>
  <c r="EG74" i="1"/>
  <c r="EG75" i="1" s="1"/>
  <c r="EF74" i="1"/>
  <c r="EF75" i="1" s="1"/>
  <c r="EJ72" i="1"/>
  <c r="EJ73" i="1" s="1"/>
  <c r="EI72" i="1"/>
  <c r="EI106" i="1" s="1"/>
  <c r="EI107" i="1" s="1"/>
  <c r="EH72" i="1"/>
  <c r="EH91" i="1" s="1"/>
  <c r="EH92" i="1" s="1"/>
  <c r="EG72" i="1"/>
  <c r="EG91" i="1" s="1"/>
  <c r="EG92" i="1" s="1"/>
  <c r="EF72" i="1"/>
  <c r="EF73" i="1" s="1"/>
  <c r="EJ70" i="1"/>
  <c r="EJ71" i="1" s="1"/>
  <c r="EI70" i="1"/>
  <c r="EI71" i="1" s="1"/>
  <c r="EH70" i="1"/>
  <c r="EH71" i="1" s="1"/>
  <c r="EG70" i="1"/>
  <c r="EG89" i="1" s="1"/>
  <c r="EG90" i="1" s="1"/>
  <c r="EF70" i="1"/>
  <c r="EF71" i="1" s="1"/>
  <c r="EJ67" i="1"/>
  <c r="EJ69" i="1" s="1"/>
  <c r="EI67" i="1"/>
  <c r="EI69" i="1" s="1"/>
  <c r="EH67" i="1"/>
  <c r="EH69" i="1" s="1"/>
  <c r="EG67" i="1"/>
  <c r="EG69" i="1" s="1"/>
  <c r="EF67" i="1"/>
  <c r="EF69" i="1" s="1"/>
  <c r="EJ36" i="1"/>
  <c r="EI36" i="1"/>
  <c r="EF36" i="1"/>
  <c r="EJ35" i="1"/>
  <c r="EJ93" i="1" s="1"/>
  <c r="EJ94" i="1" s="1"/>
  <c r="EI35" i="1"/>
  <c r="EH35" i="1"/>
  <c r="EH36" i="1" s="1"/>
  <c r="EG35" i="1"/>
  <c r="EF35" i="1"/>
  <c r="EH34" i="1"/>
  <c r="EG34" i="1"/>
  <c r="EJ33" i="1"/>
  <c r="EJ89" i="1" s="1"/>
  <c r="EJ90" i="1" s="1"/>
  <c r="EI33" i="1"/>
  <c r="EH33" i="1"/>
  <c r="EH89" i="1" s="1"/>
  <c r="EH90" i="1" s="1"/>
  <c r="EG33" i="1"/>
  <c r="EF33" i="1"/>
  <c r="EF89" i="1" s="1"/>
  <c r="EF90" i="1" s="1"/>
  <c r="EJ32" i="1"/>
  <c r="EI32" i="1"/>
  <c r="EF32" i="1"/>
  <c r="EJ30" i="1"/>
  <c r="EJ86" i="1" s="1"/>
  <c r="EI30" i="1"/>
  <c r="EH30" i="1"/>
  <c r="EG30" i="1"/>
  <c r="EF30" i="1"/>
  <c r="EE78" i="1"/>
  <c r="EE112" i="1" s="1"/>
  <c r="EE113" i="1" s="1"/>
  <c r="ED78" i="1"/>
  <c r="ED112" i="1" s="1"/>
  <c r="ED113" i="1" s="1"/>
  <c r="EC78" i="1"/>
  <c r="EC112" i="1" s="1"/>
  <c r="EC113" i="1" s="1"/>
  <c r="EB78" i="1"/>
  <c r="EB112" i="1" s="1"/>
  <c r="EB113" i="1" s="1"/>
  <c r="EE76" i="1"/>
  <c r="EE110" i="1" s="1"/>
  <c r="EE111" i="1" s="1"/>
  <c r="ED76" i="1"/>
  <c r="ED110" i="1" s="1"/>
  <c r="ED111" i="1" s="1"/>
  <c r="EC76" i="1"/>
  <c r="EC110" i="1" s="1"/>
  <c r="EC111" i="1" s="1"/>
  <c r="EB76" i="1"/>
  <c r="EB110" i="1" s="1"/>
  <c r="EB111" i="1" s="1"/>
  <c r="EE74" i="1"/>
  <c r="EE75" i="1" s="1"/>
  <c r="ED74" i="1"/>
  <c r="ED75" i="1" s="1"/>
  <c r="EC74" i="1"/>
  <c r="EC75" i="1" s="1"/>
  <c r="EB74" i="1"/>
  <c r="EB75" i="1" s="1"/>
  <c r="EE72" i="1"/>
  <c r="EE106" i="1" s="1"/>
  <c r="EE107" i="1" s="1"/>
  <c r="ED72" i="1"/>
  <c r="ED106" i="1" s="1"/>
  <c r="ED107" i="1" s="1"/>
  <c r="EC72" i="1"/>
  <c r="EC106" i="1" s="1"/>
  <c r="EC107" i="1" s="1"/>
  <c r="EB72" i="1"/>
  <c r="EB73" i="1" s="1"/>
  <c r="EE70" i="1"/>
  <c r="EE71" i="1" s="1"/>
  <c r="ED70" i="1"/>
  <c r="ED71" i="1" s="1"/>
  <c r="EC70" i="1"/>
  <c r="EC71" i="1" s="1"/>
  <c r="EB70" i="1"/>
  <c r="EB71" i="1" s="1"/>
  <c r="EE67" i="1"/>
  <c r="EE69" i="1" s="1"/>
  <c r="ED67" i="1"/>
  <c r="ED69" i="1" s="1"/>
  <c r="EC67" i="1"/>
  <c r="EC69" i="1" s="1"/>
  <c r="EB67" i="1"/>
  <c r="EB69" i="1" s="1"/>
  <c r="EE35" i="1"/>
  <c r="EE108" i="1" s="1"/>
  <c r="EE109" i="1" s="1"/>
  <c r="ED35" i="1"/>
  <c r="ED108" i="1" s="1"/>
  <c r="ED109" i="1" s="1"/>
  <c r="EC35" i="1"/>
  <c r="EC108" i="1" s="1"/>
  <c r="EC109" i="1" s="1"/>
  <c r="EB35" i="1"/>
  <c r="EB93" i="1" s="1"/>
  <c r="EB94" i="1" s="1"/>
  <c r="EE33" i="1"/>
  <c r="ED33" i="1"/>
  <c r="EC33" i="1"/>
  <c r="EC104" i="1" s="1"/>
  <c r="EC105" i="1" s="1"/>
  <c r="EB33" i="1"/>
  <c r="EB34" i="1" s="1"/>
  <c r="EE30" i="1"/>
  <c r="EE86" i="1" s="1"/>
  <c r="ED30" i="1"/>
  <c r="ED86" i="1" s="1"/>
  <c r="EC30" i="1"/>
  <c r="EC86" i="1" s="1"/>
  <c r="EB30" i="1"/>
  <c r="EB86" i="1" s="1"/>
  <c r="DT86" i="1"/>
  <c r="DT88" i="1" s="1"/>
  <c r="EA78" i="1"/>
  <c r="EA112" i="1" s="1"/>
  <c r="EA113" i="1" s="1"/>
  <c r="DZ78" i="1"/>
  <c r="DZ112" i="1" s="1"/>
  <c r="DZ113" i="1" s="1"/>
  <c r="DY78" i="1"/>
  <c r="DY112" i="1" s="1"/>
  <c r="DY113" i="1" s="1"/>
  <c r="DX78" i="1"/>
  <c r="DX97" i="1" s="1"/>
  <c r="DX98" i="1" s="1"/>
  <c r="DW78" i="1"/>
  <c r="DW112" i="1" s="1"/>
  <c r="DW113" i="1" s="1"/>
  <c r="DV78" i="1"/>
  <c r="DV112" i="1" s="1"/>
  <c r="DV113" i="1" s="1"/>
  <c r="DU78" i="1"/>
  <c r="DU112" i="1" s="1"/>
  <c r="DU113" i="1" s="1"/>
  <c r="DT78" i="1"/>
  <c r="DT112" i="1" s="1"/>
  <c r="DT113" i="1" s="1"/>
  <c r="DS78" i="1"/>
  <c r="DS112" i="1" s="1"/>
  <c r="DS113" i="1" s="1"/>
  <c r="DR78" i="1"/>
  <c r="DR112" i="1" s="1"/>
  <c r="DR113" i="1" s="1"/>
  <c r="DQ78" i="1"/>
  <c r="DQ112" i="1" s="1"/>
  <c r="DQ113" i="1" s="1"/>
  <c r="DP78" i="1"/>
  <c r="DP112" i="1" s="1"/>
  <c r="DP113" i="1" s="1"/>
  <c r="EA76" i="1"/>
  <c r="EA110" i="1" s="1"/>
  <c r="EA111" i="1" s="1"/>
  <c r="DZ76" i="1"/>
  <c r="DZ110" i="1" s="1"/>
  <c r="DZ111" i="1" s="1"/>
  <c r="DY76" i="1"/>
  <c r="DY110" i="1" s="1"/>
  <c r="DY111" i="1" s="1"/>
  <c r="DX76" i="1"/>
  <c r="DX77" i="1" s="1"/>
  <c r="DW76" i="1"/>
  <c r="DW110" i="1" s="1"/>
  <c r="DW111" i="1" s="1"/>
  <c r="DV76" i="1"/>
  <c r="DV110" i="1" s="1"/>
  <c r="DV111" i="1" s="1"/>
  <c r="DU76" i="1"/>
  <c r="DU110" i="1" s="1"/>
  <c r="DU111" i="1" s="1"/>
  <c r="DT76" i="1"/>
  <c r="DT77" i="1" s="1"/>
  <c r="DS76" i="1"/>
  <c r="DS110" i="1" s="1"/>
  <c r="DS111" i="1" s="1"/>
  <c r="DR76" i="1"/>
  <c r="DR110" i="1" s="1"/>
  <c r="DR111" i="1" s="1"/>
  <c r="DQ76" i="1"/>
  <c r="DQ110" i="1" s="1"/>
  <c r="DQ111" i="1" s="1"/>
  <c r="DP76" i="1"/>
  <c r="DP95" i="1" s="1"/>
  <c r="DP96" i="1" s="1"/>
  <c r="EA74" i="1"/>
  <c r="EA75" i="1" s="1"/>
  <c r="DZ74" i="1"/>
  <c r="DZ75" i="1" s="1"/>
  <c r="DY74" i="1"/>
  <c r="DY75" i="1" s="1"/>
  <c r="DX74" i="1"/>
  <c r="DX108" i="1" s="1"/>
  <c r="DX109" i="1" s="1"/>
  <c r="DW74" i="1"/>
  <c r="DW75" i="1" s="1"/>
  <c r="DV74" i="1"/>
  <c r="DV75" i="1" s="1"/>
  <c r="DU74" i="1"/>
  <c r="DU75" i="1" s="1"/>
  <c r="DT74" i="1"/>
  <c r="DT75" i="1" s="1"/>
  <c r="DS74" i="1"/>
  <c r="DS75" i="1" s="1"/>
  <c r="DR74" i="1"/>
  <c r="DR75" i="1" s="1"/>
  <c r="DQ74" i="1"/>
  <c r="DQ75" i="1" s="1"/>
  <c r="DP74" i="1"/>
  <c r="DP75" i="1" s="1"/>
  <c r="EA72" i="1"/>
  <c r="EA106" i="1" s="1"/>
  <c r="EA107" i="1" s="1"/>
  <c r="DZ72" i="1"/>
  <c r="DZ106" i="1" s="1"/>
  <c r="DZ107" i="1" s="1"/>
  <c r="DY72" i="1"/>
  <c r="DY106" i="1" s="1"/>
  <c r="DY107" i="1" s="1"/>
  <c r="DX72" i="1"/>
  <c r="DX106" i="1" s="1"/>
  <c r="DX107" i="1" s="1"/>
  <c r="DW72" i="1"/>
  <c r="DW106" i="1" s="1"/>
  <c r="DW107" i="1" s="1"/>
  <c r="DV72" i="1"/>
  <c r="DV106" i="1" s="1"/>
  <c r="DV107" i="1" s="1"/>
  <c r="DU72" i="1"/>
  <c r="DU106" i="1" s="1"/>
  <c r="DU107" i="1" s="1"/>
  <c r="DT72" i="1"/>
  <c r="DT106" i="1" s="1"/>
  <c r="DT107" i="1" s="1"/>
  <c r="DS72" i="1"/>
  <c r="DS106" i="1" s="1"/>
  <c r="DS107" i="1" s="1"/>
  <c r="DR72" i="1"/>
  <c r="DR106" i="1" s="1"/>
  <c r="DR107" i="1" s="1"/>
  <c r="DQ72" i="1"/>
  <c r="DQ106" i="1" s="1"/>
  <c r="DQ107" i="1" s="1"/>
  <c r="DP72" i="1"/>
  <c r="DP91" i="1" s="1"/>
  <c r="DP92" i="1" s="1"/>
  <c r="EA70" i="1"/>
  <c r="EA71" i="1" s="1"/>
  <c r="DZ70" i="1"/>
  <c r="DZ71" i="1" s="1"/>
  <c r="DY70" i="1"/>
  <c r="DY71" i="1" s="1"/>
  <c r="DX70" i="1"/>
  <c r="DX104" i="1" s="1"/>
  <c r="DX105" i="1" s="1"/>
  <c r="DW70" i="1"/>
  <c r="DW71" i="1" s="1"/>
  <c r="DV70" i="1"/>
  <c r="DV71" i="1" s="1"/>
  <c r="DU70" i="1"/>
  <c r="DU71" i="1" s="1"/>
  <c r="DT70" i="1"/>
  <c r="DT71" i="1" s="1"/>
  <c r="DS70" i="1"/>
  <c r="DS71" i="1" s="1"/>
  <c r="DR70" i="1"/>
  <c r="DR71" i="1" s="1"/>
  <c r="DQ70" i="1"/>
  <c r="DQ71" i="1" s="1"/>
  <c r="DP70" i="1"/>
  <c r="DP71" i="1" s="1"/>
  <c r="EA67" i="1"/>
  <c r="EA69" i="1" s="1"/>
  <c r="DZ67" i="1"/>
  <c r="DZ69" i="1" s="1"/>
  <c r="DY67" i="1"/>
  <c r="DY69" i="1" s="1"/>
  <c r="DX67" i="1"/>
  <c r="DX69" i="1" s="1"/>
  <c r="DW67" i="1"/>
  <c r="DW69" i="1" s="1"/>
  <c r="DV67" i="1"/>
  <c r="DV69" i="1" s="1"/>
  <c r="DU67" i="1"/>
  <c r="DU69" i="1" s="1"/>
  <c r="DT67" i="1"/>
  <c r="DT69" i="1" s="1"/>
  <c r="DS67" i="1"/>
  <c r="DS69" i="1" s="1"/>
  <c r="DR67" i="1"/>
  <c r="DR69" i="1" s="1"/>
  <c r="DQ67" i="1"/>
  <c r="DQ69" i="1" s="1"/>
  <c r="DP67" i="1"/>
  <c r="DP69" i="1" s="1"/>
  <c r="EA35" i="1"/>
  <c r="DZ35" i="1"/>
  <c r="DY35" i="1"/>
  <c r="DX35" i="1"/>
  <c r="DW35" i="1"/>
  <c r="DV35" i="1"/>
  <c r="DU35" i="1"/>
  <c r="DT35" i="1"/>
  <c r="DS35" i="1"/>
  <c r="DR35" i="1"/>
  <c r="DQ35" i="1"/>
  <c r="DP35" i="1"/>
  <c r="EA33" i="1"/>
  <c r="DZ33" i="1"/>
  <c r="DY33" i="1"/>
  <c r="DX33" i="1"/>
  <c r="DW33" i="1"/>
  <c r="DV33" i="1"/>
  <c r="DU33" i="1"/>
  <c r="DT33" i="1"/>
  <c r="DS33" i="1"/>
  <c r="DS34" i="1" s="1"/>
  <c r="DR33" i="1"/>
  <c r="DQ33" i="1"/>
  <c r="DP33" i="1"/>
  <c r="EA30" i="1"/>
  <c r="EA86" i="1" s="1"/>
  <c r="DZ30" i="1"/>
  <c r="DZ86" i="1" s="1"/>
  <c r="DY30" i="1"/>
  <c r="DY86" i="1" s="1"/>
  <c r="DX30" i="1"/>
  <c r="DX86" i="1" s="1"/>
  <c r="DW30" i="1"/>
  <c r="DW86" i="1" s="1"/>
  <c r="DV30" i="1"/>
  <c r="DV86" i="1" s="1"/>
  <c r="DU30" i="1"/>
  <c r="DU86" i="1" s="1"/>
  <c r="DT30" i="1"/>
  <c r="DT32" i="1" s="1"/>
  <c r="DS30" i="1"/>
  <c r="DS86" i="1" s="1"/>
  <c r="DR30" i="1"/>
  <c r="DR86" i="1" s="1"/>
  <c r="DQ30" i="1"/>
  <c r="DQ86" i="1" s="1"/>
  <c r="DP30" i="1"/>
  <c r="DP86" i="1" s="1"/>
  <c r="DO78" i="1"/>
  <c r="DO112" i="1" s="1"/>
  <c r="DO113" i="1" s="1"/>
  <c r="DN78" i="1"/>
  <c r="DN112" i="1" s="1"/>
  <c r="DN113" i="1" s="1"/>
  <c r="DM78" i="1"/>
  <c r="DM112" i="1" s="1"/>
  <c r="DM113" i="1" s="1"/>
  <c r="DL78" i="1"/>
  <c r="DL97" i="1" s="1"/>
  <c r="DL98" i="1" s="1"/>
  <c r="DK78" i="1"/>
  <c r="DK112" i="1" s="1"/>
  <c r="DK113" i="1" s="1"/>
  <c r="DJ78" i="1"/>
  <c r="DJ112" i="1" s="1"/>
  <c r="DJ113" i="1" s="1"/>
  <c r="DI78" i="1"/>
  <c r="DI112" i="1" s="1"/>
  <c r="DI113" i="1" s="1"/>
  <c r="DH78" i="1"/>
  <c r="DH79" i="1" s="1"/>
  <c r="DO76" i="1"/>
  <c r="DO110" i="1" s="1"/>
  <c r="DO111" i="1" s="1"/>
  <c r="DN76" i="1"/>
  <c r="DN110" i="1" s="1"/>
  <c r="DN111" i="1" s="1"/>
  <c r="DM76" i="1"/>
  <c r="DM110" i="1" s="1"/>
  <c r="DM111" i="1" s="1"/>
  <c r="DL76" i="1"/>
  <c r="DL77" i="1" s="1"/>
  <c r="DK76" i="1"/>
  <c r="DK110" i="1" s="1"/>
  <c r="DK111" i="1" s="1"/>
  <c r="DJ76" i="1"/>
  <c r="DJ110" i="1" s="1"/>
  <c r="DJ111" i="1" s="1"/>
  <c r="DI76" i="1"/>
  <c r="DI110" i="1" s="1"/>
  <c r="DI111" i="1" s="1"/>
  <c r="DH76" i="1"/>
  <c r="DH77" i="1" s="1"/>
  <c r="DO74" i="1"/>
  <c r="DO75" i="1" s="1"/>
  <c r="DN74" i="1"/>
  <c r="DN75" i="1" s="1"/>
  <c r="DM74" i="1"/>
  <c r="DM75" i="1" s="1"/>
  <c r="DL74" i="1"/>
  <c r="DL75" i="1" s="1"/>
  <c r="DK74" i="1"/>
  <c r="DK75" i="1" s="1"/>
  <c r="DJ74" i="1"/>
  <c r="DJ75" i="1" s="1"/>
  <c r="DI74" i="1"/>
  <c r="DI75" i="1" s="1"/>
  <c r="DH74" i="1"/>
  <c r="DH75" i="1" s="1"/>
  <c r="DO72" i="1"/>
  <c r="DO106" i="1" s="1"/>
  <c r="DO107" i="1" s="1"/>
  <c r="DN72" i="1"/>
  <c r="DN106" i="1" s="1"/>
  <c r="DN107" i="1" s="1"/>
  <c r="DM72" i="1"/>
  <c r="DM106" i="1" s="1"/>
  <c r="DM107" i="1" s="1"/>
  <c r="DL72" i="1"/>
  <c r="DK72" i="1"/>
  <c r="DK106" i="1" s="1"/>
  <c r="DK107" i="1" s="1"/>
  <c r="DJ72" i="1"/>
  <c r="DJ106" i="1" s="1"/>
  <c r="DJ107" i="1" s="1"/>
  <c r="DI72" i="1"/>
  <c r="DI106" i="1" s="1"/>
  <c r="DI107" i="1" s="1"/>
  <c r="DH72" i="1"/>
  <c r="DO70" i="1"/>
  <c r="DO71" i="1" s="1"/>
  <c r="DN70" i="1"/>
  <c r="DN71" i="1" s="1"/>
  <c r="DM70" i="1"/>
  <c r="DM71" i="1" s="1"/>
  <c r="DL70" i="1"/>
  <c r="DL71" i="1" s="1"/>
  <c r="DK70" i="1"/>
  <c r="DK71" i="1" s="1"/>
  <c r="DJ70" i="1"/>
  <c r="DJ71" i="1" s="1"/>
  <c r="DI70" i="1"/>
  <c r="DI71" i="1" s="1"/>
  <c r="DH70" i="1"/>
  <c r="DH71" i="1" s="1"/>
  <c r="DO67" i="1"/>
  <c r="DO69" i="1" s="1"/>
  <c r="DN67" i="1"/>
  <c r="DN69" i="1" s="1"/>
  <c r="DM67" i="1"/>
  <c r="DM69" i="1" s="1"/>
  <c r="DL67" i="1"/>
  <c r="DL69" i="1" s="1"/>
  <c r="DK67" i="1"/>
  <c r="DK69" i="1" s="1"/>
  <c r="DJ67" i="1"/>
  <c r="DJ69" i="1" s="1"/>
  <c r="DI67" i="1"/>
  <c r="DI69" i="1" s="1"/>
  <c r="DH67" i="1"/>
  <c r="DH69" i="1" s="1"/>
  <c r="DO35" i="1"/>
  <c r="DO108" i="1" s="1"/>
  <c r="DO109" i="1" s="1"/>
  <c r="DN35" i="1"/>
  <c r="DN108" i="1" s="1"/>
  <c r="DN109" i="1" s="1"/>
  <c r="DM35" i="1"/>
  <c r="DM108" i="1" s="1"/>
  <c r="DM109" i="1" s="1"/>
  <c r="DL35" i="1"/>
  <c r="DL36" i="1" s="1"/>
  <c r="DK35" i="1"/>
  <c r="DK108" i="1" s="1"/>
  <c r="DK109" i="1" s="1"/>
  <c r="DJ35" i="1"/>
  <c r="DJ108" i="1" s="1"/>
  <c r="DJ109" i="1" s="1"/>
  <c r="DI35" i="1"/>
  <c r="DI108" i="1" s="1"/>
  <c r="DI109" i="1" s="1"/>
  <c r="DH35" i="1"/>
  <c r="DO33" i="1"/>
  <c r="DO104" i="1" s="1"/>
  <c r="DO105" i="1" s="1"/>
  <c r="DN33" i="1"/>
  <c r="DN104" i="1" s="1"/>
  <c r="DN105" i="1" s="1"/>
  <c r="DM33" i="1"/>
  <c r="DL33" i="1"/>
  <c r="DK33" i="1"/>
  <c r="DK104" i="1" s="1"/>
  <c r="DK105" i="1" s="1"/>
  <c r="DJ33" i="1"/>
  <c r="DJ104" i="1" s="1"/>
  <c r="DJ105" i="1" s="1"/>
  <c r="DI33" i="1"/>
  <c r="DI104" i="1" s="1"/>
  <c r="DI105" i="1" s="1"/>
  <c r="DH33" i="1"/>
  <c r="DO30" i="1"/>
  <c r="DO86" i="1" s="1"/>
  <c r="DN30" i="1"/>
  <c r="DN86" i="1" s="1"/>
  <c r="DM30" i="1"/>
  <c r="DM86" i="1" s="1"/>
  <c r="DL30" i="1"/>
  <c r="DL86" i="1" s="1"/>
  <c r="DK30" i="1"/>
  <c r="DK86" i="1" s="1"/>
  <c r="DJ30" i="1"/>
  <c r="DJ86" i="1" s="1"/>
  <c r="DI30" i="1"/>
  <c r="DI86" i="1" s="1"/>
  <c r="DH30" i="1"/>
  <c r="DH86" i="1" s="1"/>
  <c r="DG78" i="1"/>
  <c r="DG112" i="1" s="1"/>
  <c r="DG113" i="1" s="1"/>
  <c r="DF78" i="1"/>
  <c r="DF112" i="1" s="1"/>
  <c r="DF113" i="1" s="1"/>
  <c r="DE78" i="1"/>
  <c r="DE112" i="1" s="1"/>
  <c r="DE113" i="1" s="1"/>
  <c r="DD78" i="1"/>
  <c r="DD97" i="1" s="1"/>
  <c r="DD98" i="1" s="1"/>
  <c r="DC78" i="1"/>
  <c r="DC112" i="1" s="1"/>
  <c r="DC113" i="1" s="1"/>
  <c r="DB78" i="1"/>
  <c r="DB112" i="1" s="1"/>
  <c r="DB113" i="1" s="1"/>
  <c r="DA78" i="1"/>
  <c r="DA112" i="1" s="1"/>
  <c r="DA113" i="1" s="1"/>
  <c r="CZ78" i="1"/>
  <c r="CZ112" i="1" s="1"/>
  <c r="CZ113" i="1" s="1"/>
  <c r="CY78" i="1"/>
  <c r="CY112" i="1" s="1"/>
  <c r="CY113" i="1" s="1"/>
  <c r="CX78" i="1"/>
  <c r="CX112" i="1" s="1"/>
  <c r="CX113" i="1" s="1"/>
  <c r="CW78" i="1"/>
  <c r="CW112" i="1" s="1"/>
  <c r="CW113" i="1" s="1"/>
  <c r="CV78" i="1"/>
  <c r="CV112" i="1" s="1"/>
  <c r="CV113" i="1" s="1"/>
  <c r="DG76" i="1"/>
  <c r="DG110" i="1" s="1"/>
  <c r="DG111" i="1" s="1"/>
  <c r="DF76" i="1"/>
  <c r="DF110" i="1" s="1"/>
  <c r="DF111" i="1" s="1"/>
  <c r="DE76" i="1"/>
  <c r="DE110" i="1" s="1"/>
  <c r="DE111" i="1" s="1"/>
  <c r="DD76" i="1"/>
  <c r="DD77" i="1" s="1"/>
  <c r="DC76" i="1"/>
  <c r="DC110" i="1" s="1"/>
  <c r="DC111" i="1" s="1"/>
  <c r="DB76" i="1"/>
  <c r="DB110" i="1" s="1"/>
  <c r="DB111" i="1" s="1"/>
  <c r="DA76" i="1"/>
  <c r="DA110" i="1" s="1"/>
  <c r="DA111" i="1" s="1"/>
  <c r="CZ76" i="1"/>
  <c r="CZ77" i="1" s="1"/>
  <c r="CY76" i="1"/>
  <c r="CY110" i="1" s="1"/>
  <c r="CY111" i="1" s="1"/>
  <c r="CX76" i="1"/>
  <c r="CX110" i="1" s="1"/>
  <c r="CX111" i="1" s="1"/>
  <c r="CW76" i="1"/>
  <c r="CW110" i="1" s="1"/>
  <c r="CW111" i="1" s="1"/>
  <c r="CV76" i="1"/>
  <c r="CV95" i="1" s="1"/>
  <c r="CV96" i="1" s="1"/>
  <c r="DG74" i="1"/>
  <c r="DG75" i="1" s="1"/>
  <c r="DF74" i="1"/>
  <c r="DF75" i="1" s="1"/>
  <c r="DE74" i="1"/>
  <c r="DE75" i="1" s="1"/>
  <c r="DD74" i="1"/>
  <c r="DD108" i="1" s="1"/>
  <c r="DD109" i="1" s="1"/>
  <c r="DC74" i="1"/>
  <c r="DC75" i="1" s="1"/>
  <c r="DB74" i="1"/>
  <c r="DB75" i="1" s="1"/>
  <c r="DA74" i="1"/>
  <c r="DA75" i="1" s="1"/>
  <c r="CZ74" i="1"/>
  <c r="CZ75" i="1" s="1"/>
  <c r="CY74" i="1"/>
  <c r="CY75" i="1" s="1"/>
  <c r="CX74" i="1"/>
  <c r="CX75" i="1" s="1"/>
  <c r="CW74" i="1"/>
  <c r="CW75" i="1" s="1"/>
  <c r="CV74" i="1"/>
  <c r="CV75" i="1" s="1"/>
  <c r="DG72" i="1"/>
  <c r="DG106" i="1" s="1"/>
  <c r="DG107" i="1" s="1"/>
  <c r="DF72" i="1"/>
  <c r="DF106" i="1" s="1"/>
  <c r="DF107" i="1" s="1"/>
  <c r="DE72" i="1"/>
  <c r="DE106" i="1" s="1"/>
  <c r="DE107" i="1" s="1"/>
  <c r="DD72" i="1"/>
  <c r="DD106" i="1" s="1"/>
  <c r="DD107" i="1" s="1"/>
  <c r="DC72" i="1"/>
  <c r="DC106" i="1" s="1"/>
  <c r="DC107" i="1" s="1"/>
  <c r="DB72" i="1"/>
  <c r="DB106" i="1" s="1"/>
  <c r="DB107" i="1" s="1"/>
  <c r="DA72" i="1"/>
  <c r="DA106" i="1" s="1"/>
  <c r="DA107" i="1" s="1"/>
  <c r="CZ72" i="1"/>
  <c r="CZ106" i="1" s="1"/>
  <c r="CZ107" i="1" s="1"/>
  <c r="CY72" i="1"/>
  <c r="CY106" i="1" s="1"/>
  <c r="CY107" i="1" s="1"/>
  <c r="CX72" i="1"/>
  <c r="CX106" i="1" s="1"/>
  <c r="CX107" i="1" s="1"/>
  <c r="CW72" i="1"/>
  <c r="CW106" i="1" s="1"/>
  <c r="CW107" i="1" s="1"/>
  <c r="CV72" i="1"/>
  <c r="CV91" i="1" s="1"/>
  <c r="CV92" i="1" s="1"/>
  <c r="DG70" i="1"/>
  <c r="DG71" i="1" s="1"/>
  <c r="DF70" i="1"/>
  <c r="DF71" i="1" s="1"/>
  <c r="DE70" i="1"/>
  <c r="DE71" i="1" s="1"/>
  <c r="DD70" i="1"/>
  <c r="DD71" i="1" s="1"/>
  <c r="DC70" i="1"/>
  <c r="DC71" i="1" s="1"/>
  <c r="DB70" i="1"/>
  <c r="DB71" i="1" s="1"/>
  <c r="DA70" i="1"/>
  <c r="DA71" i="1" s="1"/>
  <c r="CZ70" i="1"/>
  <c r="CZ71" i="1" s="1"/>
  <c r="CY70" i="1"/>
  <c r="CY71" i="1" s="1"/>
  <c r="CX70" i="1"/>
  <c r="CX71" i="1" s="1"/>
  <c r="CW70" i="1"/>
  <c r="CW71" i="1" s="1"/>
  <c r="CV70" i="1"/>
  <c r="CV71" i="1" s="1"/>
  <c r="DG67" i="1"/>
  <c r="DG69" i="1" s="1"/>
  <c r="DF67" i="1"/>
  <c r="DF69" i="1" s="1"/>
  <c r="DE67" i="1"/>
  <c r="DE69" i="1" s="1"/>
  <c r="DD67" i="1"/>
  <c r="DD69" i="1" s="1"/>
  <c r="DC67" i="1"/>
  <c r="DC69" i="1" s="1"/>
  <c r="DB67" i="1"/>
  <c r="DB69" i="1" s="1"/>
  <c r="DA67" i="1"/>
  <c r="DA69" i="1" s="1"/>
  <c r="CZ67" i="1"/>
  <c r="CZ69" i="1" s="1"/>
  <c r="CY67" i="1"/>
  <c r="CY69" i="1" s="1"/>
  <c r="CX67" i="1"/>
  <c r="CX69" i="1" s="1"/>
  <c r="CW67" i="1"/>
  <c r="CW69" i="1" s="1"/>
  <c r="CV67" i="1"/>
  <c r="CV69" i="1" s="1"/>
  <c r="DG35" i="1"/>
  <c r="DF35" i="1"/>
  <c r="DE35" i="1"/>
  <c r="DD35" i="1"/>
  <c r="DD93" i="1" s="1"/>
  <c r="DD94" i="1" s="1"/>
  <c r="DC35" i="1"/>
  <c r="DB35" i="1"/>
  <c r="DB36" i="1" s="1"/>
  <c r="DA35" i="1"/>
  <c r="CZ35" i="1"/>
  <c r="CZ108" i="1" s="1"/>
  <c r="CZ109" i="1" s="1"/>
  <c r="CY35" i="1"/>
  <c r="CX35" i="1"/>
  <c r="CX36" i="1" s="1"/>
  <c r="CW35" i="1"/>
  <c r="CV35" i="1"/>
  <c r="CV108" i="1" s="1"/>
  <c r="CV109" i="1" s="1"/>
  <c r="DG33" i="1"/>
  <c r="DF33" i="1"/>
  <c r="DF34" i="1" s="1"/>
  <c r="DE33" i="1"/>
  <c r="DD33" i="1"/>
  <c r="DC33" i="1"/>
  <c r="DB33" i="1"/>
  <c r="DA33" i="1"/>
  <c r="CZ33" i="1"/>
  <c r="CZ104" i="1" s="1"/>
  <c r="CZ105" i="1" s="1"/>
  <c r="CY33" i="1"/>
  <c r="CX33" i="1"/>
  <c r="CX34" i="1" s="1"/>
  <c r="CW33" i="1"/>
  <c r="CV33" i="1"/>
  <c r="CV104" i="1" s="1"/>
  <c r="CV105" i="1" s="1"/>
  <c r="DG30" i="1"/>
  <c r="DG86" i="1" s="1"/>
  <c r="DF30" i="1"/>
  <c r="DF86" i="1" s="1"/>
  <c r="DE30" i="1"/>
  <c r="DE86" i="1" s="1"/>
  <c r="DD30" i="1"/>
  <c r="DD32" i="1" s="1"/>
  <c r="DC30" i="1"/>
  <c r="DC86" i="1" s="1"/>
  <c r="DB30" i="1"/>
  <c r="DB86" i="1" s="1"/>
  <c r="DA30" i="1"/>
  <c r="DA86" i="1" s="1"/>
  <c r="CZ30" i="1"/>
  <c r="CZ32" i="1" s="1"/>
  <c r="CY30" i="1"/>
  <c r="CY86" i="1" s="1"/>
  <c r="CX30" i="1"/>
  <c r="CW30" i="1"/>
  <c r="CW86" i="1" s="1"/>
  <c r="CV30" i="1"/>
  <c r="CV86" i="1" s="1"/>
  <c r="BS78" i="1"/>
  <c r="BS97" i="1" s="1"/>
  <c r="BS98" i="1" s="1"/>
  <c r="BS76" i="1"/>
  <c r="BS77" i="1" s="1"/>
  <c r="BS74" i="1"/>
  <c r="BS75" i="1" s="1"/>
  <c r="BS72" i="1"/>
  <c r="BS73" i="1" s="1"/>
  <c r="BS71" i="1"/>
  <c r="BS70" i="1"/>
  <c r="BS67" i="1"/>
  <c r="BS69" i="1" s="1"/>
  <c r="BS35" i="1"/>
  <c r="BS93" i="1" s="1"/>
  <c r="BS94" i="1" s="1"/>
  <c r="BS33" i="1"/>
  <c r="BS89" i="1" s="1"/>
  <c r="BS90" i="1" s="1"/>
  <c r="BS30" i="1"/>
  <c r="BS86" i="1" s="1"/>
  <c r="BR106" i="1"/>
  <c r="BR107" i="1" s="1"/>
  <c r="BR79" i="1"/>
  <c r="BR78" i="1"/>
  <c r="BR97" i="1" s="1"/>
  <c r="BR98" i="1" s="1"/>
  <c r="BR76" i="1"/>
  <c r="BR77" i="1" s="1"/>
  <c r="BR74" i="1"/>
  <c r="BR75" i="1" s="1"/>
  <c r="BR72" i="1"/>
  <c r="BR73" i="1" s="1"/>
  <c r="BR70" i="1"/>
  <c r="BR71" i="1" s="1"/>
  <c r="BR67" i="1"/>
  <c r="BR69" i="1" s="1"/>
  <c r="BR35" i="1"/>
  <c r="BR33" i="1"/>
  <c r="BR30" i="1"/>
  <c r="BQ110" i="1"/>
  <c r="BQ111" i="1" s="1"/>
  <c r="BQ78" i="1"/>
  <c r="BQ97" i="1" s="1"/>
  <c r="BQ98" i="1" s="1"/>
  <c r="BQ77" i="1"/>
  <c r="BQ76" i="1"/>
  <c r="BQ95" i="1" s="1"/>
  <c r="BQ96" i="1" s="1"/>
  <c r="BQ74" i="1"/>
  <c r="BQ75" i="1" s="1"/>
  <c r="BQ72" i="1"/>
  <c r="BQ91" i="1" s="1"/>
  <c r="BQ92" i="1" s="1"/>
  <c r="BQ70" i="1"/>
  <c r="BQ71" i="1" s="1"/>
  <c r="BQ67" i="1"/>
  <c r="BQ69" i="1" s="1"/>
  <c r="BQ35" i="1"/>
  <c r="BQ93" i="1" s="1"/>
  <c r="BQ94" i="1" s="1"/>
  <c r="BQ34" i="1"/>
  <c r="BQ33" i="1"/>
  <c r="BQ30" i="1"/>
  <c r="BQ86" i="1" s="1"/>
  <c r="BT78" i="1"/>
  <c r="BT97" i="1" s="1"/>
  <c r="BT98" i="1" s="1"/>
  <c r="BT76" i="1"/>
  <c r="BT95" i="1" s="1"/>
  <c r="BT96" i="1" s="1"/>
  <c r="BT74" i="1"/>
  <c r="BT75" i="1" s="1"/>
  <c r="BT72" i="1"/>
  <c r="BT91" i="1" s="1"/>
  <c r="BT92" i="1" s="1"/>
  <c r="BT70" i="1"/>
  <c r="BT89" i="1" s="1"/>
  <c r="BT90" i="1" s="1"/>
  <c r="BT69" i="1"/>
  <c r="BT67" i="1"/>
  <c r="BT35" i="1"/>
  <c r="BT93" i="1" s="1"/>
  <c r="BT94" i="1" s="1"/>
  <c r="BT34" i="1"/>
  <c r="BT33" i="1"/>
  <c r="BT30" i="1"/>
  <c r="BT86" i="1" s="1"/>
  <c r="BP106" i="1"/>
  <c r="BP107" i="1" s="1"/>
  <c r="BP79" i="1"/>
  <c r="BP78" i="1"/>
  <c r="BP97" i="1" s="1"/>
  <c r="BP98" i="1" s="1"/>
  <c r="BP76" i="1"/>
  <c r="BP77" i="1" s="1"/>
  <c r="BP75" i="1"/>
  <c r="BP74" i="1"/>
  <c r="BP72" i="1"/>
  <c r="BP73" i="1" s="1"/>
  <c r="BP70" i="1"/>
  <c r="BP71" i="1" s="1"/>
  <c r="BP67" i="1"/>
  <c r="BP69" i="1" s="1"/>
  <c r="BP35" i="1"/>
  <c r="BP33" i="1"/>
  <c r="BP30" i="1"/>
  <c r="BP86" i="1" s="1"/>
  <c r="CU78" i="1"/>
  <c r="CU97" i="1" s="1"/>
  <c r="CU98" i="1" s="1"/>
  <c r="CT78" i="1"/>
  <c r="CT112" i="1" s="1"/>
  <c r="CT113" i="1" s="1"/>
  <c r="CS78" i="1"/>
  <c r="CS112" i="1" s="1"/>
  <c r="CS113" i="1" s="1"/>
  <c r="CR78" i="1"/>
  <c r="CR79" i="1" s="1"/>
  <c r="CQ78" i="1"/>
  <c r="CQ97" i="1" s="1"/>
  <c r="CQ98" i="1" s="1"/>
  <c r="CP78" i="1"/>
  <c r="CP112" i="1" s="1"/>
  <c r="CP113" i="1" s="1"/>
  <c r="CO78" i="1"/>
  <c r="CO112" i="1" s="1"/>
  <c r="CO113" i="1" s="1"/>
  <c r="CU76" i="1"/>
  <c r="CU110" i="1" s="1"/>
  <c r="CU111" i="1" s="1"/>
  <c r="CT76" i="1"/>
  <c r="CT77" i="1" s="1"/>
  <c r="CS76" i="1"/>
  <c r="CS95" i="1" s="1"/>
  <c r="CS96" i="1" s="1"/>
  <c r="CR76" i="1"/>
  <c r="CR110" i="1" s="1"/>
  <c r="CR111" i="1" s="1"/>
  <c r="CQ76" i="1"/>
  <c r="CQ110" i="1" s="1"/>
  <c r="CQ111" i="1" s="1"/>
  <c r="CP76" i="1"/>
  <c r="CP77" i="1" s="1"/>
  <c r="CO76" i="1"/>
  <c r="CO95" i="1" s="1"/>
  <c r="CO96" i="1" s="1"/>
  <c r="CU74" i="1"/>
  <c r="CU75" i="1" s="1"/>
  <c r="CT74" i="1"/>
  <c r="CT75" i="1" s="1"/>
  <c r="CS74" i="1"/>
  <c r="CS75" i="1" s="1"/>
  <c r="CR74" i="1"/>
  <c r="CR75" i="1" s="1"/>
  <c r="CQ74" i="1"/>
  <c r="CQ75" i="1" s="1"/>
  <c r="CP74" i="1"/>
  <c r="CP75" i="1" s="1"/>
  <c r="CO74" i="1"/>
  <c r="CO75" i="1" s="1"/>
  <c r="CU72" i="1"/>
  <c r="CU106" i="1" s="1"/>
  <c r="CU107" i="1" s="1"/>
  <c r="CT72" i="1"/>
  <c r="CT73" i="1" s="1"/>
  <c r="CS72" i="1"/>
  <c r="CS91" i="1" s="1"/>
  <c r="CS92" i="1" s="1"/>
  <c r="CR72" i="1"/>
  <c r="CR106" i="1" s="1"/>
  <c r="CR107" i="1" s="1"/>
  <c r="CQ72" i="1"/>
  <c r="CQ106" i="1" s="1"/>
  <c r="CQ107" i="1" s="1"/>
  <c r="CP72" i="1"/>
  <c r="CP73" i="1" s="1"/>
  <c r="CO72" i="1"/>
  <c r="CO91" i="1" s="1"/>
  <c r="CO92" i="1" s="1"/>
  <c r="CU70" i="1"/>
  <c r="CU71" i="1" s="1"/>
  <c r="CT70" i="1"/>
  <c r="CT71" i="1" s="1"/>
  <c r="CS70" i="1"/>
  <c r="CS71" i="1" s="1"/>
  <c r="CR70" i="1"/>
  <c r="CR71" i="1" s="1"/>
  <c r="CQ70" i="1"/>
  <c r="CQ71" i="1" s="1"/>
  <c r="CP70" i="1"/>
  <c r="CP71" i="1" s="1"/>
  <c r="CO70" i="1"/>
  <c r="CO71" i="1" s="1"/>
  <c r="CU67" i="1"/>
  <c r="CT67" i="1"/>
  <c r="CS67" i="1"/>
  <c r="CR67" i="1"/>
  <c r="CQ67" i="1"/>
  <c r="CP67" i="1"/>
  <c r="CO67" i="1"/>
  <c r="CO36" i="1"/>
  <c r="CU35" i="1"/>
  <c r="CT35" i="1"/>
  <c r="CS35" i="1"/>
  <c r="CS36" i="1" s="1"/>
  <c r="CR35" i="1"/>
  <c r="CR36" i="1" s="1"/>
  <c r="CQ35" i="1"/>
  <c r="CP35" i="1"/>
  <c r="CO35" i="1"/>
  <c r="CO108" i="1" s="1"/>
  <c r="CO109" i="1" s="1"/>
  <c r="CU34" i="1"/>
  <c r="CU33" i="1"/>
  <c r="CT33" i="1"/>
  <c r="CS33" i="1"/>
  <c r="CR33" i="1"/>
  <c r="CQ33" i="1"/>
  <c r="CQ34" i="1" s="1"/>
  <c r="CP33" i="1"/>
  <c r="CO33" i="1"/>
  <c r="CU30" i="1"/>
  <c r="CT30" i="1"/>
  <c r="CS30" i="1"/>
  <c r="CS86" i="1" s="1"/>
  <c r="CR30" i="1"/>
  <c r="CQ30" i="1"/>
  <c r="CP30" i="1"/>
  <c r="CO30" i="1"/>
  <c r="CN78" i="1"/>
  <c r="CN112" i="1" s="1"/>
  <c r="CN113" i="1" s="1"/>
  <c r="CM78" i="1"/>
  <c r="CM97" i="1" s="1"/>
  <c r="CM98" i="1" s="1"/>
  <c r="CN76" i="1"/>
  <c r="CN110" i="1" s="1"/>
  <c r="CN111" i="1" s="1"/>
  <c r="CM76" i="1"/>
  <c r="CM95" i="1" s="1"/>
  <c r="CM96" i="1" s="1"/>
  <c r="CN74" i="1"/>
  <c r="CN75" i="1" s="1"/>
  <c r="CM74" i="1"/>
  <c r="CM75" i="1" s="1"/>
  <c r="CN72" i="1"/>
  <c r="CN106" i="1" s="1"/>
  <c r="CN107" i="1" s="1"/>
  <c r="CM72" i="1"/>
  <c r="CM91" i="1" s="1"/>
  <c r="CM92" i="1" s="1"/>
  <c r="CN70" i="1"/>
  <c r="CN71" i="1" s="1"/>
  <c r="CM70" i="1"/>
  <c r="CM71" i="1" s="1"/>
  <c r="CN67" i="1"/>
  <c r="CM67" i="1"/>
  <c r="CN35" i="1"/>
  <c r="CN108" i="1" s="1"/>
  <c r="CN109" i="1" s="1"/>
  <c r="CM35" i="1"/>
  <c r="CM93" i="1" s="1"/>
  <c r="CM94" i="1" s="1"/>
  <c r="CN33" i="1"/>
  <c r="CM33" i="1"/>
  <c r="CN30" i="1"/>
  <c r="CM30" i="1"/>
  <c r="CL78" i="1"/>
  <c r="CL97" i="1" s="1"/>
  <c r="CL98" i="1" s="1"/>
  <c r="CK78" i="1"/>
  <c r="CK97" i="1" s="1"/>
  <c r="CK98" i="1" s="1"/>
  <c r="CL76" i="1"/>
  <c r="CL95" i="1" s="1"/>
  <c r="CL96" i="1" s="1"/>
  <c r="CK76" i="1"/>
  <c r="CK95" i="1" s="1"/>
  <c r="CK96" i="1" s="1"/>
  <c r="CL74" i="1"/>
  <c r="CL75" i="1" s="1"/>
  <c r="CK74" i="1"/>
  <c r="CK75" i="1" s="1"/>
  <c r="CL72" i="1"/>
  <c r="CL91" i="1" s="1"/>
  <c r="CL92" i="1" s="1"/>
  <c r="CK72" i="1"/>
  <c r="CK91" i="1" s="1"/>
  <c r="CK92" i="1" s="1"/>
  <c r="CL70" i="1"/>
  <c r="CL71" i="1" s="1"/>
  <c r="CK70" i="1"/>
  <c r="CK71" i="1" s="1"/>
  <c r="CL67" i="1"/>
  <c r="CK67" i="1"/>
  <c r="CL35" i="1"/>
  <c r="CL93" i="1" s="1"/>
  <c r="CL94" i="1" s="1"/>
  <c r="CK35" i="1"/>
  <c r="CK93" i="1" s="1"/>
  <c r="CK94" i="1" s="1"/>
  <c r="CL33" i="1"/>
  <c r="CK33" i="1"/>
  <c r="CL30" i="1"/>
  <c r="CK30" i="1"/>
  <c r="CJ78" i="1"/>
  <c r="CJ97" i="1" s="1"/>
  <c r="CJ98" i="1" s="1"/>
  <c r="CI78" i="1"/>
  <c r="CI97" i="1" s="1"/>
  <c r="CI98" i="1" s="1"/>
  <c r="CH78" i="1"/>
  <c r="CH112" i="1" s="1"/>
  <c r="CH113" i="1" s="1"/>
  <c r="CG78" i="1"/>
  <c r="CG97" i="1" s="1"/>
  <c r="CG98" i="1" s="1"/>
  <c r="CF78" i="1"/>
  <c r="CF97" i="1" s="1"/>
  <c r="CF98" i="1" s="1"/>
  <c r="CE78" i="1"/>
  <c r="CE97" i="1" s="1"/>
  <c r="CE98" i="1" s="1"/>
  <c r="CD78" i="1"/>
  <c r="CD112" i="1" s="1"/>
  <c r="CD113" i="1" s="1"/>
  <c r="CC78" i="1"/>
  <c r="CB78" i="1"/>
  <c r="CB97" i="1" s="1"/>
  <c r="CB98" i="1" s="1"/>
  <c r="CA78" i="1"/>
  <c r="CA97" i="1" s="1"/>
  <c r="CA98" i="1" s="1"/>
  <c r="CJ76" i="1"/>
  <c r="CJ95" i="1" s="1"/>
  <c r="CJ96" i="1" s="1"/>
  <c r="CI76" i="1"/>
  <c r="CI95" i="1" s="1"/>
  <c r="CI96" i="1" s="1"/>
  <c r="CH76" i="1"/>
  <c r="CH110" i="1" s="1"/>
  <c r="CH111" i="1" s="1"/>
  <c r="CG76" i="1"/>
  <c r="CF76" i="1"/>
  <c r="CF95" i="1" s="1"/>
  <c r="CF96" i="1" s="1"/>
  <c r="CE76" i="1"/>
  <c r="CE95" i="1" s="1"/>
  <c r="CE96" i="1" s="1"/>
  <c r="CD76" i="1"/>
  <c r="CD110" i="1" s="1"/>
  <c r="CD111" i="1" s="1"/>
  <c r="CC76" i="1"/>
  <c r="CB76" i="1"/>
  <c r="CB95" i="1" s="1"/>
  <c r="CB96" i="1" s="1"/>
  <c r="CA76" i="1"/>
  <c r="CA95" i="1" s="1"/>
  <c r="CA96" i="1" s="1"/>
  <c r="CJ74" i="1"/>
  <c r="CJ75" i="1" s="1"/>
  <c r="CI74" i="1"/>
  <c r="CI75" i="1" s="1"/>
  <c r="CH74" i="1"/>
  <c r="CH75" i="1" s="1"/>
  <c r="CG74" i="1"/>
  <c r="CG75" i="1" s="1"/>
  <c r="CF74" i="1"/>
  <c r="CF75" i="1" s="1"/>
  <c r="CE74" i="1"/>
  <c r="CD74" i="1"/>
  <c r="CD75" i="1" s="1"/>
  <c r="CC74" i="1"/>
  <c r="CC75" i="1" s="1"/>
  <c r="CB74" i="1"/>
  <c r="CB75" i="1" s="1"/>
  <c r="CA74" i="1"/>
  <c r="CA75" i="1" s="1"/>
  <c r="CJ72" i="1"/>
  <c r="CJ91" i="1" s="1"/>
  <c r="CJ92" i="1" s="1"/>
  <c r="CI72" i="1"/>
  <c r="CI91" i="1" s="1"/>
  <c r="CI92" i="1" s="1"/>
  <c r="CH72" i="1"/>
  <c r="CH106" i="1" s="1"/>
  <c r="CH107" i="1" s="1"/>
  <c r="CG72" i="1"/>
  <c r="CF72" i="1"/>
  <c r="CF91" i="1" s="1"/>
  <c r="CF92" i="1" s="1"/>
  <c r="CE72" i="1"/>
  <c r="CE91" i="1" s="1"/>
  <c r="CE92" i="1" s="1"/>
  <c r="CD72" i="1"/>
  <c r="CD106" i="1" s="1"/>
  <c r="CD107" i="1" s="1"/>
  <c r="CC72" i="1"/>
  <c r="CB72" i="1"/>
  <c r="CB91" i="1" s="1"/>
  <c r="CB92" i="1" s="1"/>
  <c r="CA72" i="1"/>
  <c r="CA91" i="1" s="1"/>
  <c r="CA92" i="1" s="1"/>
  <c r="CJ70" i="1"/>
  <c r="CJ71" i="1" s="1"/>
  <c r="CI70" i="1"/>
  <c r="CI71" i="1" s="1"/>
  <c r="CH70" i="1"/>
  <c r="CH71" i="1" s="1"/>
  <c r="CG70" i="1"/>
  <c r="CG71" i="1" s="1"/>
  <c r="CF70" i="1"/>
  <c r="CF71" i="1" s="1"/>
  <c r="CE70" i="1"/>
  <c r="CE71" i="1" s="1"/>
  <c r="CD70" i="1"/>
  <c r="CD71" i="1" s="1"/>
  <c r="CC70" i="1"/>
  <c r="CC71" i="1" s="1"/>
  <c r="CB70" i="1"/>
  <c r="CB71" i="1" s="1"/>
  <c r="CA70" i="1"/>
  <c r="CA71" i="1" s="1"/>
  <c r="CJ67" i="1"/>
  <c r="CI67" i="1"/>
  <c r="CH67" i="1"/>
  <c r="CG67" i="1"/>
  <c r="CF67" i="1"/>
  <c r="CE67" i="1"/>
  <c r="CD67" i="1"/>
  <c r="CC67" i="1"/>
  <c r="CB67" i="1"/>
  <c r="CA67" i="1"/>
  <c r="CJ35" i="1"/>
  <c r="CI35" i="1"/>
  <c r="CI36" i="1" s="1"/>
  <c r="CH35" i="1"/>
  <c r="CG35" i="1"/>
  <c r="CF35" i="1"/>
  <c r="CE35" i="1"/>
  <c r="CE93" i="1" s="1"/>
  <c r="CE94" i="1" s="1"/>
  <c r="CD35" i="1"/>
  <c r="CD36" i="1" s="1"/>
  <c r="CC35" i="1"/>
  <c r="CB35" i="1"/>
  <c r="CA35" i="1"/>
  <c r="CJ33" i="1"/>
  <c r="CI33" i="1"/>
  <c r="CH33" i="1"/>
  <c r="CG33" i="1"/>
  <c r="CF33" i="1"/>
  <c r="CE33" i="1"/>
  <c r="CD33" i="1"/>
  <c r="CD34" i="1" s="1"/>
  <c r="CC33" i="1"/>
  <c r="CB33" i="1"/>
  <c r="CA33" i="1"/>
  <c r="CA34" i="1" s="1"/>
  <c r="CJ30" i="1"/>
  <c r="CI30" i="1"/>
  <c r="CH30" i="1"/>
  <c r="CG30" i="1"/>
  <c r="CF30" i="1"/>
  <c r="CE30" i="1"/>
  <c r="CE86" i="1" s="1"/>
  <c r="CD30" i="1"/>
  <c r="CC30" i="1"/>
  <c r="CB30" i="1"/>
  <c r="CA30" i="1"/>
  <c r="EQ108" i="1" l="1"/>
  <c r="EQ109" i="1" s="1"/>
  <c r="ED104" i="1"/>
  <c r="ED105" i="1" s="1"/>
  <c r="EO104" i="1"/>
  <c r="EO105" i="1" s="1"/>
  <c r="EM73" i="1"/>
  <c r="EM108" i="1"/>
  <c r="EM109" i="1" s="1"/>
  <c r="EM112" i="1"/>
  <c r="EM113" i="1" s="1"/>
  <c r="EQ103" i="1"/>
  <c r="EQ88" i="1"/>
  <c r="EN112" i="1"/>
  <c r="EN113" i="1" s="1"/>
  <c r="EN97" i="1"/>
  <c r="EN98" i="1" s="1"/>
  <c r="EN104" i="1"/>
  <c r="EN105" i="1" s="1"/>
  <c r="EN89" i="1"/>
  <c r="EN90" i="1" s="1"/>
  <c r="EN34" i="1"/>
  <c r="EN106" i="1"/>
  <c r="EN107" i="1" s="1"/>
  <c r="EN91" i="1"/>
  <c r="EN92" i="1" s="1"/>
  <c r="EN86" i="1"/>
  <c r="EN110" i="1"/>
  <c r="EN111" i="1" s="1"/>
  <c r="EN95" i="1"/>
  <c r="EN96" i="1" s="1"/>
  <c r="EN79" i="1"/>
  <c r="EO103" i="1"/>
  <c r="EO88" i="1"/>
  <c r="EN73" i="1"/>
  <c r="EP103" i="1"/>
  <c r="EP88" i="1"/>
  <c r="EN108" i="1"/>
  <c r="EN109" i="1" s="1"/>
  <c r="EN93" i="1"/>
  <c r="EN94" i="1" s="1"/>
  <c r="EN36" i="1"/>
  <c r="EO32" i="1"/>
  <c r="EO34" i="1"/>
  <c r="EO36" i="1"/>
  <c r="EO73" i="1"/>
  <c r="EO77" i="1"/>
  <c r="EO79" i="1"/>
  <c r="EO89" i="1"/>
  <c r="EO90" i="1" s="1"/>
  <c r="EO91" i="1"/>
  <c r="EO92" i="1" s="1"/>
  <c r="EO93" i="1"/>
  <c r="EO94" i="1" s="1"/>
  <c r="EO95" i="1"/>
  <c r="EO96" i="1" s="1"/>
  <c r="EP32" i="1"/>
  <c r="EP34" i="1"/>
  <c r="EP36" i="1"/>
  <c r="EP73" i="1"/>
  <c r="EP77" i="1"/>
  <c r="EP79" i="1"/>
  <c r="EP89" i="1"/>
  <c r="EP90" i="1" s="1"/>
  <c r="EP91" i="1"/>
  <c r="EP92" i="1" s="1"/>
  <c r="EP93" i="1"/>
  <c r="EP94" i="1" s="1"/>
  <c r="EP95" i="1"/>
  <c r="EP96" i="1" s="1"/>
  <c r="EP97" i="1"/>
  <c r="EP98" i="1" s="1"/>
  <c r="EQ32" i="1"/>
  <c r="EQ34" i="1"/>
  <c r="EQ36" i="1"/>
  <c r="EQ73" i="1"/>
  <c r="EQ77" i="1"/>
  <c r="EQ79" i="1"/>
  <c r="EQ89" i="1"/>
  <c r="EQ90" i="1" s="1"/>
  <c r="EQ91" i="1"/>
  <c r="EQ92" i="1" s="1"/>
  <c r="EQ93" i="1"/>
  <c r="EQ94" i="1" s="1"/>
  <c r="EQ95" i="1"/>
  <c r="EQ96" i="1" s="1"/>
  <c r="EQ97" i="1"/>
  <c r="EQ98" i="1" s="1"/>
  <c r="EL104" i="1"/>
  <c r="EL105" i="1" s="1"/>
  <c r="EL108" i="1"/>
  <c r="EL109" i="1" s="1"/>
  <c r="EK86" i="1"/>
  <c r="EK106" i="1"/>
  <c r="EK107" i="1" s="1"/>
  <c r="EK104" i="1"/>
  <c r="EK105" i="1" s="1"/>
  <c r="EK108" i="1"/>
  <c r="EK109" i="1" s="1"/>
  <c r="EK79" i="1"/>
  <c r="EK110" i="1"/>
  <c r="EK111" i="1" s="1"/>
  <c r="EJ79" i="1"/>
  <c r="EJ106" i="1"/>
  <c r="EJ107" i="1" s="1"/>
  <c r="EJ110" i="1"/>
  <c r="EJ111" i="1" s="1"/>
  <c r="EK103" i="1"/>
  <c r="EK88" i="1"/>
  <c r="EL86" i="1"/>
  <c r="EL79" i="1"/>
  <c r="EM86" i="1"/>
  <c r="EK89" i="1"/>
  <c r="EK90" i="1" s="1"/>
  <c r="EM91" i="1"/>
  <c r="EM92" i="1" s="1"/>
  <c r="EK93" i="1"/>
  <c r="EK94" i="1" s="1"/>
  <c r="EM95" i="1"/>
  <c r="EM96" i="1" s="1"/>
  <c r="EK97" i="1"/>
  <c r="EK98" i="1" s="1"/>
  <c r="EL106" i="1"/>
  <c r="EL107" i="1" s="1"/>
  <c r="EL110" i="1"/>
  <c r="EL111" i="1" s="1"/>
  <c r="EL91" i="1"/>
  <c r="EL92" i="1" s="1"/>
  <c r="EK34" i="1"/>
  <c r="EM36" i="1"/>
  <c r="EK73" i="1"/>
  <c r="EK77" i="1"/>
  <c r="EM79" i="1"/>
  <c r="EL89" i="1"/>
  <c r="EL90" i="1" s="1"/>
  <c r="EL93" i="1"/>
  <c r="EL94" i="1" s="1"/>
  <c r="EL97" i="1"/>
  <c r="EL98" i="1" s="1"/>
  <c r="EL95" i="1"/>
  <c r="EL96" i="1" s="1"/>
  <c r="EL34" i="1"/>
  <c r="EI89" i="1"/>
  <c r="EI90" i="1" s="1"/>
  <c r="EI93" i="1"/>
  <c r="EI94" i="1" s="1"/>
  <c r="EH73" i="1"/>
  <c r="EH77" i="1"/>
  <c r="EH86" i="1"/>
  <c r="EH88" i="1" s="1"/>
  <c r="EH108" i="1"/>
  <c r="EH109" i="1" s="1"/>
  <c r="EH104" i="1"/>
  <c r="EH105" i="1" s="1"/>
  <c r="EH112" i="1"/>
  <c r="EH113" i="1" s="1"/>
  <c r="EG108" i="1"/>
  <c r="EG109" i="1" s="1"/>
  <c r="EG86" i="1"/>
  <c r="EG104" i="1"/>
  <c r="EG105" i="1" s="1"/>
  <c r="EG73" i="1"/>
  <c r="EF86" i="1"/>
  <c r="EF110" i="1"/>
  <c r="EF111" i="1" s="1"/>
  <c r="EF106" i="1"/>
  <c r="EF107" i="1" s="1"/>
  <c r="EF93" i="1"/>
  <c r="EF94" i="1" s="1"/>
  <c r="EF79" i="1"/>
  <c r="EE104" i="1"/>
  <c r="EE105" i="1" s="1"/>
  <c r="EG88" i="1"/>
  <c r="EG103" i="1"/>
  <c r="EF88" i="1"/>
  <c r="EF103" i="1"/>
  <c r="EH103" i="1"/>
  <c r="EJ88" i="1"/>
  <c r="EJ103" i="1"/>
  <c r="EI86" i="1"/>
  <c r="EG97" i="1"/>
  <c r="EG98" i="1" s="1"/>
  <c r="EG32" i="1"/>
  <c r="EI34" i="1"/>
  <c r="EG36" i="1"/>
  <c r="EG71" i="1"/>
  <c r="EI73" i="1"/>
  <c r="EI77" i="1"/>
  <c r="EG79" i="1"/>
  <c r="EF91" i="1"/>
  <c r="EF92" i="1" s="1"/>
  <c r="EJ91" i="1"/>
  <c r="EJ92" i="1" s="1"/>
  <c r="EH93" i="1"/>
  <c r="EH94" i="1" s="1"/>
  <c r="EF95" i="1"/>
  <c r="EF96" i="1" s="1"/>
  <c r="EJ95" i="1"/>
  <c r="EJ96" i="1" s="1"/>
  <c r="EH97" i="1"/>
  <c r="EH98" i="1" s="1"/>
  <c r="EI104" i="1"/>
  <c r="EI105" i="1" s="1"/>
  <c r="EG106" i="1"/>
  <c r="EG107" i="1" s="1"/>
  <c r="EI108" i="1"/>
  <c r="EI109" i="1" s="1"/>
  <c r="EG110" i="1"/>
  <c r="EG111" i="1" s="1"/>
  <c r="EI112" i="1"/>
  <c r="EI113" i="1" s="1"/>
  <c r="EG93" i="1"/>
  <c r="EG94" i="1" s="1"/>
  <c r="EH32" i="1"/>
  <c r="EF34" i="1"/>
  <c r="EJ34" i="1"/>
  <c r="EG95" i="1"/>
  <c r="EG96" i="1" s="1"/>
  <c r="EI97" i="1"/>
  <c r="EI98" i="1" s="1"/>
  <c r="EF104" i="1"/>
  <c r="EF105" i="1" s="1"/>
  <c r="EJ104" i="1"/>
  <c r="EJ105" i="1" s="1"/>
  <c r="EH106" i="1"/>
  <c r="EH107" i="1" s="1"/>
  <c r="EF108" i="1"/>
  <c r="EF109" i="1" s="1"/>
  <c r="EJ108" i="1"/>
  <c r="EJ109" i="1" s="1"/>
  <c r="EH110" i="1"/>
  <c r="EH111" i="1" s="1"/>
  <c r="EF112" i="1"/>
  <c r="EF113" i="1" s="1"/>
  <c r="EJ112" i="1"/>
  <c r="EJ113" i="1" s="1"/>
  <c r="EI91" i="1"/>
  <c r="EI92" i="1" s="1"/>
  <c r="EI95" i="1"/>
  <c r="EI96" i="1" s="1"/>
  <c r="EB103" i="1"/>
  <c r="EB88" i="1"/>
  <c r="EC103" i="1"/>
  <c r="EC88" i="1"/>
  <c r="ED103" i="1"/>
  <c r="ED88" i="1"/>
  <c r="EE103" i="1"/>
  <c r="EE88" i="1"/>
  <c r="EB36" i="1"/>
  <c r="EB77" i="1"/>
  <c r="EB79" i="1"/>
  <c r="EB91" i="1"/>
  <c r="EB92" i="1" s="1"/>
  <c r="EB106" i="1"/>
  <c r="EB107" i="1" s="1"/>
  <c r="EC32" i="1"/>
  <c r="EC34" i="1"/>
  <c r="EC36" i="1"/>
  <c r="EC73" i="1"/>
  <c r="EC77" i="1"/>
  <c r="EC79" i="1"/>
  <c r="EC89" i="1"/>
  <c r="EC90" i="1" s="1"/>
  <c r="EC91" i="1"/>
  <c r="EC92" i="1" s="1"/>
  <c r="EC93" i="1"/>
  <c r="EC94" i="1" s="1"/>
  <c r="EC95" i="1"/>
  <c r="EC96" i="1" s="1"/>
  <c r="EC97" i="1"/>
  <c r="EC98" i="1" s="1"/>
  <c r="EB89" i="1"/>
  <c r="EB90" i="1" s="1"/>
  <c r="EB95" i="1"/>
  <c r="EB96" i="1" s="1"/>
  <c r="EB97" i="1"/>
  <c r="EB98" i="1" s="1"/>
  <c r="EB104" i="1"/>
  <c r="EB105" i="1" s="1"/>
  <c r="EB108" i="1"/>
  <c r="EB109" i="1" s="1"/>
  <c r="ED32" i="1"/>
  <c r="ED34" i="1"/>
  <c r="ED36" i="1"/>
  <c r="ED73" i="1"/>
  <c r="ED77" i="1"/>
  <c r="ED79" i="1"/>
  <c r="ED89" i="1"/>
  <c r="ED90" i="1" s="1"/>
  <c r="ED91" i="1"/>
  <c r="ED92" i="1" s="1"/>
  <c r="ED93" i="1"/>
  <c r="ED94" i="1" s="1"/>
  <c r="ED95" i="1"/>
  <c r="ED96" i="1" s="1"/>
  <c r="ED97" i="1"/>
  <c r="ED98" i="1" s="1"/>
  <c r="EB32" i="1"/>
  <c r="EE32" i="1"/>
  <c r="EE34" i="1"/>
  <c r="EE36" i="1"/>
  <c r="EE73" i="1"/>
  <c r="EE77" i="1"/>
  <c r="EE79" i="1"/>
  <c r="EE89" i="1"/>
  <c r="EE90" i="1" s="1"/>
  <c r="EE91" i="1"/>
  <c r="EE92" i="1" s="1"/>
  <c r="EE93" i="1"/>
  <c r="EE94" i="1" s="1"/>
  <c r="EE95" i="1"/>
  <c r="EE96" i="1" s="1"/>
  <c r="EE97" i="1"/>
  <c r="EE98" i="1" s="1"/>
  <c r="CT104" i="1"/>
  <c r="CT105" i="1" s="1"/>
  <c r="DX89" i="1"/>
  <c r="DX90" i="1" s="1"/>
  <c r="DX93" i="1"/>
  <c r="DX94" i="1" s="1"/>
  <c r="DX75" i="1"/>
  <c r="DT104" i="1"/>
  <c r="DT105" i="1" s="1"/>
  <c r="DT108" i="1"/>
  <c r="DT109" i="1" s="1"/>
  <c r="DT91" i="1"/>
  <c r="DT92" i="1" s="1"/>
  <c r="DT73" i="1"/>
  <c r="DT95" i="1"/>
  <c r="DT96" i="1" s="1"/>
  <c r="DP106" i="1"/>
  <c r="DP107" i="1" s="1"/>
  <c r="DP104" i="1"/>
  <c r="DP105" i="1" s="1"/>
  <c r="DP108" i="1"/>
  <c r="DP109" i="1" s="1"/>
  <c r="DP110" i="1"/>
  <c r="DP111" i="1" s="1"/>
  <c r="DP103" i="1"/>
  <c r="DP88" i="1"/>
  <c r="DX103" i="1"/>
  <c r="DX88" i="1"/>
  <c r="DS103" i="1"/>
  <c r="DS88" i="1"/>
  <c r="DS32" i="1"/>
  <c r="EA32" i="1"/>
  <c r="EA104" i="1"/>
  <c r="EA105" i="1" s="1"/>
  <c r="EA89" i="1"/>
  <c r="EA90" i="1" s="1"/>
  <c r="EA34" i="1"/>
  <c r="EA108" i="1"/>
  <c r="EA109" i="1" s="1"/>
  <c r="EA93" i="1"/>
  <c r="EA94" i="1" s="1"/>
  <c r="EA36" i="1"/>
  <c r="DP79" i="1"/>
  <c r="DT103" i="1"/>
  <c r="DP32" i="1"/>
  <c r="DX32" i="1"/>
  <c r="DP34" i="1"/>
  <c r="DT34" i="1"/>
  <c r="DX34" i="1"/>
  <c r="DP36" i="1"/>
  <c r="DT36" i="1"/>
  <c r="DX36" i="1"/>
  <c r="DX73" i="1"/>
  <c r="DP77" i="1"/>
  <c r="DT79" i="1"/>
  <c r="DP89" i="1"/>
  <c r="DP90" i="1" s="1"/>
  <c r="DX91" i="1"/>
  <c r="DX92" i="1" s="1"/>
  <c r="DP93" i="1"/>
  <c r="DP94" i="1" s="1"/>
  <c r="DX95" i="1"/>
  <c r="DX96" i="1" s="1"/>
  <c r="DP97" i="1"/>
  <c r="DP98" i="1" s="1"/>
  <c r="DT110" i="1"/>
  <c r="DT111" i="1" s="1"/>
  <c r="EA103" i="1"/>
  <c r="EA88" i="1"/>
  <c r="DW32" i="1"/>
  <c r="DW104" i="1"/>
  <c r="DW105" i="1" s="1"/>
  <c r="DW89" i="1"/>
  <c r="DW90" i="1" s="1"/>
  <c r="DS108" i="1"/>
  <c r="DS109" i="1" s="1"/>
  <c r="DS93" i="1"/>
  <c r="DS94" i="1" s="1"/>
  <c r="DX112" i="1"/>
  <c r="DX113" i="1" s="1"/>
  <c r="DQ103" i="1"/>
  <c r="DQ88" i="1"/>
  <c r="DU103" i="1"/>
  <c r="DU88" i="1"/>
  <c r="DY103" i="1"/>
  <c r="DY88" i="1"/>
  <c r="DQ32" i="1"/>
  <c r="DU32" i="1"/>
  <c r="DY32" i="1"/>
  <c r="DQ104" i="1"/>
  <c r="DQ105" i="1" s="1"/>
  <c r="DQ89" i="1"/>
  <c r="DQ90" i="1" s="1"/>
  <c r="DU104" i="1"/>
  <c r="DU105" i="1" s="1"/>
  <c r="DU89" i="1"/>
  <c r="DU90" i="1" s="1"/>
  <c r="DY104" i="1"/>
  <c r="DY105" i="1" s="1"/>
  <c r="DY89" i="1"/>
  <c r="DY90" i="1" s="1"/>
  <c r="DQ34" i="1"/>
  <c r="DU34" i="1"/>
  <c r="DY34" i="1"/>
  <c r="DQ108" i="1"/>
  <c r="DQ109" i="1" s="1"/>
  <c r="DQ93" i="1"/>
  <c r="DQ94" i="1" s="1"/>
  <c r="DU108" i="1"/>
  <c r="DU109" i="1" s="1"/>
  <c r="DU93" i="1"/>
  <c r="DU94" i="1" s="1"/>
  <c r="DY108" i="1"/>
  <c r="DY109" i="1" s="1"/>
  <c r="DY93" i="1"/>
  <c r="DY94" i="1" s="1"/>
  <c r="DQ36" i="1"/>
  <c r="DU36" i="1"/>
  <c r="DY36" i="1"/>
  <c r="DX71" i="1"/>
  <c r="DX79" i="1"/>
  <c r="DT89" i="1"/>
  <c r="DT90" i="1" s="1"/>
  <c r="DT93" i="1"/>
  <c r="DT94" i="1" s="1"/>
  <c r="DT97" i="1"/>
  <c r="DT98" i="1" s="1"/>
  <c r="DX110" i="1"/>
  <c r="DX111" i="1" s="1"/>
  <c r="DW103" i="1"/>
  <c r="DW88" i="1"/>
  <c r="DS104" i="1"/>
  <c r="DS105" i="1" s="1"/>
  <c r="DS89" i="1"/>
  <c r="DS90" i="1" s="1"/>
  <c r="DW34" i="1"/>
  <c r="DW108" i="1"/>
  <c r="DW109" i="1" s="1"/>
  <c r="DW93" i="1"/>
  <c r="DW94" i="1" s="1"/>
  <c r="DS36" i="1"/>
  <c r="DW36" i="1"/>
  <c r="DR103" i="1"/>
  <c r="DR88" i="1"/>
  <c r="DV103" i="1"/>
  <c r="DV88" i="1"/>
  <c r="DZ103" i="1"/>
  <c r="DZ88" i="1"/>
  <c r="DR32" i="1"/>
  <c r="DV32" i="1"/>
  <c r="DZ32" i="1"/>
  <c r="DR104" i="1"/>
  <c r="DR105" i="1" s="1"/>
  <c r="DR89" i="1"/>
  <c r="DR90" i="1" s="1"/>
  <c r="DV104" i="1"/>
  <c r="DV105" i="1" s="1"/>
  <c r="DV89" i="1"/>
  <c r="DV90" i="1" s="1"/>
  <c r="DZ104" i="1"/>
  <c r="DZ105" i="1" s="1"/>
  <c r="DZ89" i="1"/>
  <c r="DZ90" i="1" s="1"/>
  <c r="DR34" i="1"/>
  <c r="DV34" i="1"/>
  <c r="DZ34" i="1"/>
  <c r="DR108" i="1"/>
  <c r="DR109" i="1" s="1"/>
  <c r="DR93" i="1"/>
  <c r="DR94" i="1" s="1"/>
  <c r="DV108" i="1"/>
  <c r="DV109" i="1" s="1"/>
  <c r="DV93" i="1"/>
  <c r="DV94" i="1" s="1"/>
  <c r="DZ108" i="1"/>
  <c r="DZ109" i="1" s="1"/>
  <c r="DZ93" i="1"/>
  <c r="DZ94" i="1" s="1"/>
  <c r="DR36" i="1"/>
  <c r="DV36" i="1"/>
  <c r="DZ36" i="1"/>
  <c r="DP73" i="1"/>
  <c r="DQ73" i="1"/>
  <c r="DU73" i="1"/>
  <c r="DY73" i="1"/>
  <c r="DQ77" i="1"/>
  <c r="DU77" i="1"/>
  <c r="DY77" i="1"/>
  <c r="DQ79" i="1"/>
  <c r="DU79" i="1"/>
  <c r="DY79" i="1"/>
  <c r="DQ91" i="1"/>
  <c r="DQ92" i="1" s="1"/>
  <c r="DU91" i="1"/>
  <c r="DU92" i="1" s="1"/>
  <c r="DY91" i="1"/>
  <c r="DY92" i="1" s="1"/>
  <c r="DQ95" i="1"/>
  <c r="DQ96" i="1" s="1"/>
  <c r="DU95" i="1"/>
  <c r="DU96" i="1" s="1"/>
  <c r="DY95" i="1"/>
  <c r="DY96" i="1" s="1"/>
  <c r="DQ97" i="1"/>
  <c r="DQ98" i="1" s="1"/>
  <c r="DU97" i="1"/>
  <c r="DU98" i="1" s="1"/>
  <c r="DY97" i="1"/>
  <c r="DY98" i="1" s="1"/>
  <c r="DR73" i="1"/>
  <c r="DV73" i="1"/>
  <c r="DZ73" i="1"/>
  <c r="DR77" i="1"/>
  <c r="DV77" i="1"/>
  <c r="DZ77" i="1"/>
  <c r="DR79" i="1"/>
  <c r="DV79" i="1"/>
  <c r="DZ79" i="1"/>
  <c r="DR91" i="1"/>
  <c r="DR92" i="1" s="1"/>
  <c r="DV91" i="1"/>
  <c r="DV92" i="1" s="1"/>
  <c r="DZ91" i="1"/>
  <c r="DZ92" i="1" s="1"/>
  <c r="DR95" i="1"/>
  <c r="DR96" i="1" s="1"/>
  <c r="DV95" i="1"/>
  <c r="DV96" i="1" s="1"/>
  <c r="DZ95" i="1"/>
  <c r="DZ96" i="1" s="1"/>
  <c r="DR97" i="1"/>
  <c r="DR98" i="1" s="1"/>
  <c r="DV97" i="1"/>
  <c r="DV98" i="1" s="1"/>
  <c r="DZ97" i="1"/>
  <c r="DZ98" i="1" s="1"/>
  <c r="DS73" i="1"/>
  <c r="DW73" i="1"/>
  <c r="EA73" i="1"/>
  <c r="DS77" i="1"/>
  <c r="DW77" i="1"/>
  <c r="EA77" i="1"/>
  <c r="DS79" i="1"/>
  <c r="DW79" i="1"/>
  <c r="EA79" i="1"/>
  <c r="DS91" i="1"/>
  <c r="DS92" i="1" s="1"/>
  <c r="DW91" i="1"/>
  <c r="DW92" i="1" s="1"/>
  <c r="EA91" i="1"/>
  <c r="EA92" i="1" s="1"/>
  <c r="DS95" i="1"/>
  <c r="DS96" i="1" s="1"/>
  <c r="DW95" i="1"/>
  <c r="DW96" i="1" s="1"/>
  <c r="EA95" i="1"/>
  <c r="EA96" i="1" s="1"/>
  <c r="DS97" i="1"/>
  <c r="DS98" i="1" s="1"/>
  <c r="DW97" i="1"/>
  <c r="DW98" i="1" s="1"/>
  <c r="EA97" i="1"/>
  <c r="EA98" i="1" s="1"/>
  <c r="DM104" i="1"/>
  <c r="DM105" i="1" s="1"/>
  <c r="DL103" i="1"/>
  <c r="DL88" i="1"/>
  <c r="DH32" i="1"/>
  <c r="DH108" i="1"/>
  <c r="DH109" i="1" s="1"/>
  <c r="DH93" i="1"/>
  <c r="DH94" i="1" s="1"/>
  <c r="DI103" i="1"/>
  <c r="DI88" i="1"/>
  <c r="DM103" i="1"/>
  <c r="DM88" i="1"/>
  <c r="DL32" i="1"/>
  <c r="DH103" i="1"/>
  <c r="DH88" i="1"/>
  <c r="DH36" i="1"/>
  <c r="DJ103" i="1"/>
  <c r="DJ88" i="1"/>
  <c r="DN103" i="1"/>
  <c r="DN88" i="1"/>
  <c r="DH104" i="1"/>
  <c r="DH105" i="1" s="1"/>
  <c r="DH89" i="1"/>
  <c r="DH90" i="1" s="1"/>
  <c r="DL104" i="1"/>
  <c r="DL105" i="1" s="1"/>
  <c r="DL89" i="1"/>
  <c r="DL90" i="1" s="1"/>
  <c r="DH34" i="1"/>
  <c r="DH106" i="1"/>
  <c r="DH107" i="1" s="1"/>
  <c r="DH91" i="1"/>
  <c r="DH92" i="1" s="1"/>
  <c r="DL91" i="1"/>
  <c r="DL92" i="1" s="1"/>
  <c r="DL106" i="1"/>
  <c r="DL107" i="1" s="1"/>
  <c r="DH73" i="1"/>
  <c r="DL93" i="1"/>
  <c r="DL94" i="1" s="1"/>
  <c r="DL108" i="1"/>
  <c r="DL109" i="1" s="1"/>
  <c r="DK103" i="1"/>
  <c r="DK88" i="1"/>
  <c r="DO103" i="1"/>
  <c r="DO88" i="1"/>
  <c r="DL34" i="1"/>
  <c r="DL73" i="1"/>
  <c r="DL79" i="1"/>
  <c r="DL95" i="1"/>
  <c r="DL96" i="1" s="1"/>
  <c r="DH110" i="1"/>
  <c r="DH111" i="1" s="1"/>
  <c r="DL110" i="1"/>
  <c r="DL111" i="1" s="1"/>
  <c r="DH112" i="1"/>
  <c r="DH113" i="1" s="1"/>
  <c r="DI32" i="1"/>
  <c r="DM32" i="1"/>
  <c r="DI34" i="1"/>
  <c r="DM34" i="1"/>
  <c r="DI36" i="1"/>
  <c r="DM36" i="1"/>
  <c r="DI73" i="1"/>
  <c r="DM73" i="1"/>
  <c r="DI77" i="1"/>
  <c r="DM77" i="1"/>
  <c r="DI79" i="1"/>
  <c r="DM79" i="1"/>
  <c r="DI89" i="1"/>
  <c r="DI90" i="1" s="1"/>
  <c r="DM89" i="1"/>
  <c r="DM90" i="1" s="1"/>
  <c r="DI91" i="1"/>
  <c r="DI92" i="1" s="1"/>
  <c r="DM91" i="1"/>
  <c r="DM92" i="1" s="1"/>
  <c r="DI93" i="1"/>
  <c r="DI94" i="1" s="1"/>
  <c r="DM93" i="1"/>
  <c r="DM94" i="1" s="1"/>
  <c r="DI95" i="1"/>
  <c r="DI96" i="1" s="1"/>
  <c r="DM95" i="1"/>
  <c r="DM96" i="1" s="1"/>
  <c r="DI97" i="1"/>
  <c r="DI98" i="1" s="1"/>
  <c r="DM97" i="1"/>
  <c r="DM98" i="1" s="1"/>
  <c r="DH95" i="1"/>
  <c r="DH96" i="1" s="1"/>
  <c r="DH97" i="1"/>
  <c r="DH98" i="1" s="1"/>
  <c r="DL112" i="1"/>
  <c r="DL113" i="1" s="1"/>
  <c r="DJ32" i="1"/>
  <c r="DN32" i="1"/>
  <c r="DJ34" i="1"/>
  <c r="DN34" i="1"/>
  <c r="DJ36" i="1"/>
  <c r="DN36" i="1"/>
  <c r="DJ73" i="1"/>
  <c r="DN73" i="1"/>
  <c r="DJ77" i="1"/>
  <c r="DN77" i="1"/>
  <c r="DJ79" i="1"/>
  <c r="DN79" i="1"/>
  <c r="DJ89" i="1"/>
  <c r="DJ90" i="1" s="1"/>
  <c r="DN89" i="1"/>
  <c r="DN90" i="1" s="1"/>
  <c r="DJ91" i="1"/>
  <c r="DJ92" i="1" s="1"/>
  <c r="DN91" i="1"/>
  <c r="DN92" i="1" s="1"/>
  <c r="DJ93" i="1"/>
  <c r="DJ94" i="1" s="1"/>
  <c r="DN93" i="1"/>
  <c r="DN94" i="1" s="1"/>
  <c r="DJ95" i="1"/>
  <c r="DJ96" i="1" s="1"/>
  <c r="DN95" i="1"/>
  <c r="DN96" i="1" s="1"/>
  <c r="DJ97" i="1"/>
  <c r="DJ98" i="1" s="1"/>
  <c r="DN97" i="1"/>
  <c r="DN98" i="1" s="1"/>
  <c r="DK32" i="1"/>
  <c r="DO32" i="1"/>
  <c r="DK34" i="1"/>
  <c r="DO34" i="1"/>
  <c r="DK36" i="1"/>
  <c r="DO36" i="1"/>
  <c r="DK73" i="1"/>
  <c r="DO73" i="1"/>
  <c r="DK77" i="1"/>
  <c r="DO77" i="1"/>
  <c r="DK79" i="1"/>
  <c r="DO79" i="1"/>
  <c r="DK89" i="1"/>
  <c r="DK90" i="1" s="1"/>
  <c r="DO89" i="1"/>
  <c r="DO90" i="1" s="1"/>
  <c r="DK91" i="1"/>
  <c r="DK92" i="1" s="1"/>
  <c r="DO91" i="1"/>
  <c r="DO92" i="1" s="1"/>
  <c r="DK93" i="1"/>
  <c r="DK94" i="1" s="1"/>
  <c r="DO93" i="1"/>
  <c r="DO94" i="1" s="1"/>
  <c r="DK95" i="1"/>
  <c r="DK96" i="1" s="1"/>
  <c r="DO95" i="1"/>
  <c r="DO96" i="1" s="1"/>
  <c r="DK97" i="1"/>
  <c r="DK98" i="1" s="1"/>
  <c r="DO97" i="1"/>
  <c r="DO98" i="1" s="1"/>
  <c r="DD75" i="1"/>
  <c r="DD89" i="1"/>
  <c r="DD90" i="1" s="1"/>
  <c r="CZ86" i="1"/>
  <c r="CZ88" i="1" s="1"/>
  <c r="CZ91" i="1"/>
  <c r="CZ92" i="1" s="1"/>
  <c r="CZ73" i="1"/>
  <c r="CZ95" i="1"/>
  <c r="CZ96" i="1" s="1"/>
  <c r="CX86" i="1"/>
  <c r="CV106" i="1"/>
  <c r="CV107" i="1" s="1"/>
  <c r="CV110" i="1"/>
  <c r="CV111" i="1" s="1"/>
  <c r="CV103" i="1"/>
  <c r="CV88" i="1"/>
  <c r="DB103" i="1"/>
  <c r="DB88" i="1"/>
  <c r="CX32" i="1"/>
  <c r="DB32" i="1"/>
  <c r="DB104" i="1"/>
  <c r="DB105" i="1" s="1"/>
  <c r="DB89" i="1"/>
  <c r="DB90" i="1" s="1"/>
  <c r="DF108" i="1"/>
  <c r="DF109" i="1" s="1"/>
  <c r="DF93" i="1"/>
  <c r="DF94" i="1" s="1"/>
  <c r="CZ103" i="1"/>
  <c r="DD112" i="1"/>
  <c r="DD113" i="1" s="1"/>
  <c r="CY103" i="1"/>
  <c r="CY88" i="1"/>
  <c r="DC103" i="1"/>
  <c r="DC88" i="1"/>
  <c r="DG103" i="1"/>
  <c r="DG88" i="1"/>
  <c r="CY32" i="1"/>
  <c r="DC32" i="1"/>
  <c r="DG32" i="1"/>
  <c r="CY104" i="1"/>
  <c r="CY105" i="1" s="1"/>
  <c r="CY89" i="1"/>
  <c r="CY90" i="1" s="1"/>
  <c r="DC104" i="1"/>
  <c r="DC105" i="1" s="1"/>
  <c r="DC89" i="1"/>
  <c r="DC90" i="1" s="1"/>
  <c r="DG104" i="1"/>
  <c r="DG105" i="1" s="1"/>
  <c r="DG89" i="1"/>
  <c r="DG90" i="1" s="1"/>
  <c r="CY34" i="1"/>
  <c r="DC34" i="1"/>
  <c r="DG34" i="1"/>
  <c r="CY108" i="1"/>
  <c r="CY109" i="1" s="1"/>
  <c r="CY93" i="1"/>
  <c r="CY94" i="1" s="1"/>
  <c r="DC108" i="1"/>
  <c r="DC109" i="1" s="1"/>
  <c r="DC93" i="1"/>
  <c r="DC94" i="1" s="1"/>
  <c r="DG108" i="1"/>
  <c r="DG109" i="1" s="1"/>
  <c r="DG93" i="1"/>
  <c r="DG94" i="1" s="1"/>
  <c r="CY36" i="1"/>
  <c r="DC36" i="1"/>
  <c r="DG36" i="1"/>
  <c r="DD73" i="1"/>
  <c r="CV77" i="1"/>
  <c r="CZ79" i="1"/>
  <c r="DD86" i="1"/>
  <c r="CV89" i="1"/>
  <c r="CV90" i="1" s="1"/>
  <c r="DD91" i="1"/>
  <c r="DD92" i="1" s="1"/>
  <c r="CV93" i="1"/>
  <c r="CV94" i="1" s="1"/>
  <c r="DD95" i="1"/>
  <c r="DD96" i="1" s="1"/>
  <c r="CV97" i="1"/>
  <c r="CV98" i="1" s="1"/>
  <c r="CZ110" i="1"/>
  <c r="CZ111" i="1" s="1"/>
  <c r="CX103" i="1"/>
  <c r="CX88" i="1"/>
  <c r="DF103" i="1"/>
  <c r="DF88" i="1"/>
  <c r="DF32" i="1"/>
  <c r="DF104" i="1"/>
  <c r="DF105" i="1" s="1"/>
  <c r="DF89" i="1"/>
  <c r="DF90" i="1" s="1"/>
  <c r="DB34" i="1"/>
  <c r="DB108" i="1"/>
  <c r="DB109" i="1" s="1"/>
  <c r="DB93" i="1"/>
  <c r="DB94" i="1" s="1"/>
  <c r="DF36" i="1"/>
  <c r="CV79" i="1"/>
  <c r="DD104" i="1"/>
  <c r="DD105" i="1" s="1"/>
  <c r="CV32" i="1"/>
  <c r="CV34" i="1"/>
  <c r="CZ34" i="1"/>
  <c r="DD34" i="1"/>
  <c r="CV36" i="1"/>
  <c r="CZ36" i="1"/>
  <c r="DD36" i="1"/>
  <c r="DD79" i="1"/>
  <c r="CZ89" i="1"/>
  <c r="CZ90" i="1" s="1"/>
  <c r="CZ93" i="1"/>
  <c r="CZ94" i="1" s="1"/>
  <c r="CZ97" i="1"/>
  <c r="CZ98" i="1" s="1"/>
  <c r="DD110" i="1"/>
  <c r="DD111" i="1" s="1"/>
  <c r="CX104" i="1"/>
  <c r="CX105" i="1" s="1"/>
  <c r="CX89" i="1"/>
  <c r="CX90" i="1" s="1"/>
  <c r="CX108" i="1"/>
  <c r="CX109" i="1" s="1"/>
  <c r="CX93" i="1"/>
  <c r="CX94" i="1" s="1"/>
  <c r="CW103" i="1"/>
  <c r="CW88" i="1"/>
  <c r="DA103" i="1"/>
  <c r="DA88" i="1"/>
  <c r="DE103" i="1"/>
  <c r="DE88" i="1"/>
  <c r="CW32" i="1"/>
  <c r="DA32" i="1"/>
  <c r="DE32" i="1"/>
  <c r="CW104" i="1"/>
  <c r="CW105" i="1" s="1"/>
  <c r="CW89" i="1"/>
  <c r="CW90" i="1" s="1"/>
  <c r="DA104" i="1"/>
  <c r="DA105" i="1" s="1"/>
  <c r="DA89" i="1"/>
  <c r="DA90" i="1" s="1"/>
  <c r="DE104" i="1"/>
  <c r="DE105" i="1" s="1"/>
  <c r="DE89" i="1"/>
  <c r="DE90" i="1" s="1"/>
  <c r="CW34" i="1"/>
  <c r="DA34" i="1"/>
  <c r="DE34" i="1"/>
  <c r="CW108" i="1"/>
  <c r="CW109" i="1" s="1"/>
  <c r="CW93" i="1"/>
  <c r="CW94" i="1" s="1"/>
  <c r="DA108" i="1"/>
  <c r="DA109" i="1" s="1"/>
  <c r="DA93" i="1"/>
  <c r="DA94" i="1" s="1"/>
  <c r="DE108" i="1"/>
  <c r="DE109" i="1" s="1"/>
  <c r="DE93" i="1"/>
  <c r="DE94" i="1" s="1"/>
  <c r="CW36" i="1"/>
  <c r="DA36" i="1"/>
  <c r="DE36" i="1"/>
  <c r="CV73" i="1"/>
  <c r="CW73" i="1"/>
  <c r="DA73" i="1"/>
  <c r="DE73" i="1"/>
  <c r="CW77" i="1"/>
  <c r="DA77" i="1"/>
  <c r="DE77" i="1"/>
  <c r="CW79" i="1"/>
  <c r="DA79" i="1"/>
  <c r="DE79" i="1"/>
  <c r="CW91" i="1"/>
  <c r="CW92" i="1" s="1"/>
  <c r="DA91" i="1"/>
  <c r="DA92" i="1" s="1"/>
  <c r="DE91" i="1"/>
  <c r="DE92" i="1" s="1"/>
  <c r="CW95" i="1"/>
  <c r="CW96" i="1" s="1"/>
  <c r="DA95" i="1"/>
  <c r="DA96" i="1" s="1"/>
  <c r="DE95" i="1"/>
  <c r="DE96" i="1" s="1"/>
  <c r="CW97" i="1"/>
  <c r="CW98" i="1" s="1"/>
  <c r="DA97" i="1"/>
  <c r="DA98" i="1" s="1"/>
  <c r="DE97" i="1"/>
  <c r="DE98" i="1" s="1"/>
  <c r="CX73" i="1"/>
  <c r="DB73" i="1"/>
  <c r="DF73" i="1"/>
  <c r="CX77" i="1"/>
  <c r="DB77" i="1"/>
  <c r="DF77" i="1"/>
  <c r="CX79" i="1"/>
  <c r="DB79" i="1"/>
  <c r="DF79" i="1"/>
  <c r="CX91" i="1"/>
  <c r="CX92" i="1" s="1"/>
  <c r="DB91" i="1"/>
  <c r="DB92" i="1" s="1"/>
  <c r="DF91" i="1"/>
  <c r="DF92" i="1" s="1"/>
  <c r="CX95" i="1"/>
  <c r="CX96" i="1" s="1"/>
  <c r="DB95" i="1"/>
  <c r="DB96" i="1" s="1"/>
  <c r="DF95" i="1"/>
  <c r="DF96" i="1" s="1"/>
  <c r="CX97" i="1"/>
  <c r="CX98" i="1" s="1"/>
  <c r="DB97" i="1"/>
  <c r="DB98" i="1" s="1"/>
  <c r="DF97" i="1"/>
  <c r="DF98" i="1" s="1"/>
  <c r="CY73" i="1"/>
  <c r="DC73" i="1"/>
  <c r="DG73" i="1"/>
  <c r="CY77" i="1"/>
  <c r="DC77" i="1"/>
  <c r="DG77" i="1"/>
  <c r="CY79" i="1"/>
  <c r="DC79" i="1"/>
  <c r="DG79" i="1"/>
  <c r="CY91" i="1"/>
  <c r="CY92" i="1" s="1"/>
  <c r="DC91" i="1"/>
  <c r="DC92" i="1" s="1"/>
  <c r="DG91" i="1"/>
  <c r="DG92" i="1" s="1"/>
  <c r="CY95" i="1"/>
  <c r="CY96" i="1" s="1"/>
  <c r="DC95" i="1"/>
  <c r="DC96" i="1" s="1"/>
  <c r="DG95" i="1"/>
  <c r="DG96" i="1" s="1"/>
  <c r="CY97" i="1"/>
  <c r="CY98" i="1" s="1"/>
  <c r="DC97" i="1"/>
  <c r="DC98" i="1" s="1"/>
  <c r="DG97" i="1"/>
  <c r="DG98" i="1" s="1"/>
  <c r="CM86" i="1"/>
  <c r="BP89" i="1"/>
  <c r="BP90" i="1" s="1"/>
  <c r="BP110" i="1"/>
  <c r="BP111" i="1" s="1"/>
  <c r="BT77" i="1"/>
  <c r="BQ73" i="1"/>
  <c r="BR86" i="1"/>
  <c r="BS110" i="1"/>
  <c r="BS111" i="1" s="1"/>
  <c r="CL89" i="1"/>
  <c r="CL90" i="1" s="1"/>
  <c r="BP93" i="1"/>
  <c r="BP94" i="1" s="1"/>
  <c r="BT73" i="1"/>
  <c r="BQ89" i="1"/>
  <c r="BQ90" i="1" s="1"/>
  <c r="BQ79" i="1"/>
  <c r="BR89" i="1"/>
  <c r="BR90" i="1" s="1"/>
  <c r="BR110" i="1"/>
  <c r="BR111" i="1" s="1"/>
  <c r="BS79" i="1"/>
  <c r="BT110" i="1"/>
  <c r="BT111" i="1" s="1"/>
  <c r="CC86" i="1"/>
  <c r="BT106" i="1"/>
  <c r="BT107" i="1" s="1"/>
  <c r="BQ106" i="1"/>
  <c r="BQ107" i="1" s="1"/>
  <c r="BR93" i="1"/>
  <c r="BR94" i="1" s="1"/>
  <c r="BS106" i="1"/>
  <c r="BS107" i="1" s="1"/>
  <c r="BS88" i="1"/>
  <c r="BS103" i="1"/>
  <c r="BS32" i="1"/>
  <c r="BS36" i="1"/>
  <c r="BS91" i="1"/>
  <c r="BS92" i="1" s="1"/>
  <c r="BS95" i="1"/>
  <c r="BS96" i="1" s="1"/>
  <c r="BS34" i="1"/>
  <c r="BS104" i="1"/>
  <c r="BS105" i="1" s="1"/>
  <c r="BS108" i="1"/>
  <c r="BS109" i="1" s="1"/>
  <c r="BS112" i="1"/>
  <c r="BS113" i="1" s="1"/>
  <c r="BR88" i="1"/>
  <c r="BR103" i="1"/>
  <c r="BR32" i="1"/>
  <c r="BR36" i="1"/>
  <c r="BR91" i="1"/>
  <c r="BR92" i="1" s="1"/>
  <c r="BR95" i="1"/>
  <c r="BR96" i="1" s="1"/>
  <c r="BR34" i="1"/>
  <c r="BR104" i="1"/>
  <c r="BR105" i="1" s="1"/>
  <c r="BR108" i="1"/>
  <c r="BR109" i="1" s="1"/>
  <c r="BR112" i="1"/>
  <c r="BR113" i="1" s="1"/>
  <c r="BQ88" i="1"/>
  <c r="BQ103" i="1"/>
  <c r="BQ32" i="1"/>
  <c r="BQ36" i="1"/>
  <c r="BQ104" i="1"/>
  <c r="BQ105" i="1" s="1"/>
  <c r="BQ108" i="1"/>
  <c r="BQ109" i="1" s="1"/>
  <c r="BQ112" i="1"/>
  <c r="BQ113" i="1" s="1"/>
  <c r="BP36" i="1"/>
  <c r="BP32" i="1"/>
  <c r="BT88" i="1"/>
  <c r="BT103" i="1"/>
  <c r="BT32" i="1"/>
  <c r="BT36" i="1"/>
  <c r="BT71" i="1"/>
  <c r="BT79" i="1"/>
  <c r="BT104" i="1"/>
  <c r="BT105" i="1" s="1"/>
  <c r="BT108" i="1"/>
  <c r="BT109" i="1" s="1"/>
  <c r="BT112" i="1"/>
  <c r="BT113" i="1" s="1"/>
  <c r="BP88" i="1"/>
  <c r="BP103" i="1"/>
  <c r="BP91" i="1"/>
  <c r="BP92" i="1" s="1"/>
  <c r="BP95" i="1"/>
  <c r="BP96" i="1" s="1"/>
  <c r="BP34" i="1"/>
  <c r="BP104" i="1"/>
  <c r="BP105" i="1" s="1"/>
  <c r="BP108" i="1"/>
  <c r="BP109" i="1" s="1"/>
  <c r="BP112" i="1"/>
  <c r="BP113" i="1" s="1"/>
  <c r="CI73" i="1"/>
  <c r="CI106" i="1"/>
  <c r="CI107" i="1" s="1"/>
  <c r="CS104" i="1"/>
  <c r="CS105" i="1" s="1"/>
  <c r="CK86" i="1"/>
  <c r="CK88" i="1" s="1"/>
  <c r="CM89" i="1"/>
  <c r="CM90" i="1" s="1"/>
  <c r="CQ93" i="1"/>
  <c r="CQ94" i="1" s="1"/>
  <c r="CU93" i="1"/>
  <c r="CU94" i="1" s="1"/>
  <c r="CO106" i="1"/>
  <c r="CO107" i="1" s="1"/>
  <c r="CH104" i="1"/>
  <c r="CH105" i="1" s="1"/>
  <c r="CE108" i="1"/>
  <c r="CE109" i="1" s="1"/>
  <c r="CI108" i="1"/>
  <c r="CI109" i="1" s="1"/>
  <c r="CA79" i="1"/>
  <c r="CQ73" i="1"/>
  <c r="CQ77" i="1"/>
  <c r="CS106" i="1"/>
  <c r="CS107" i="1" s="1"/>
  <c r="CD86" i="1"/>
  <c r="CD88" i="1" s="1"/>
  <c r="CH34" i="1"/>
  <c r="CD108" i="1"/>
  <c r="CD109" i="1" s="1"/>
  <c r="CH108" i="1"/>
  <c r="CH109" i="1" s="1"/>
  <c r="CE36" i="1"/>
  <c r="CE79" i="1"/>
  <c r="CL86" i="1"/>
  <c r="CN104" i="1"/>
  <c r="CN105" i="1" s="1"/>
  <c r="CU89" i="1"/>
  <c r="CU90" i="1" s="1"/>
  <c r="CP108" i="1"/>
  <c r="CP109" i="1" s="1"/>
  <c r="CT108" i="1"/>
  <c r="CT109" i="1" s="1"/>
  <c r="CU73" i="1"/>
  <c r="CU77" i="1"/>
  <c r="CO79" i="1"/>
  <c r="CU108" i="1"/>
  <c r="CU109" i="1" s="1"/>
  <c r="CH36" i="1"/>
  <c r="CA73" i="1"/>
  <c r="CU104" i="1"/>
  <c r="CU105" i="1" s="1"/>
  <c r="CU112" i="1"/>
  <c r="CU113" i="1" s="1"/>
  <c r="CS108" i="1"/>
  <c r="CS109" i="1" s="1"/>
  <c r="CS79" i="1"/>
  <c r="CS110" i="1"/>
  <c r="CS111" i="1" s="1"/>
  <c r="CR104" i="1"/>
  <c r="CR105" i="1" s="1"/>
  <c r="CQ89" i="1"/>
  <c r="CQ90" i="1" s="1"/>
  <c r="CQ112" i="1"/>
  <c r="CQ113" i="1" s="1"/>
  <c r="CQ104" i="1"/>
  <c r="CQ105" i="1" s="1"/>
  <c r="CQ108" i="1"/>
  <c r="CQ109" i="1" s="1"/>
  <c r="CP104" i="1"/>
  <c r="CP105" i="1" s="1"/>
  <c r="CO110" i="1"/>
  <c r="CO111" i="1" s="1"/>
  <c r="CO104" i="1"/>
  <c r="CO105" i="1" s="1"/>
  <c r="CO86" i="1"/>
  <c r="CO88" i="1" s="1"/>
  <c r="CS88" i="1"/>
  <c r="CR89" i="1"/>
  <c r="CR90" i="1" s="1"/>
  <c r="CP91" i="1"/>
  <c r="CP92" i="1" s="1"/>
  <c r="CT95" i="1"/>
  <c r="CT96" i="1" s="1"/>
  <c r="CR97" i="1"/>
  <c r="CR98" i="1" s="1"/>
  <c r="CR34" i="1"/>
  <c r="CP36" i="1"/>
  <c r="CT36" i="1"/>
  <c r="CR73" i="1"/>
  <c r="CR77" i="1"/>
  <c r="CP79" i="1"/>
  <c r="CT79" i="1"/>
  <c r="CQ86" i="1"/>
  <c r="CU86" i="1"/>
  <c r="CO89" i="1"/>
  <c r="CO90" i="1" s="1"/>
  <c r="CS89" i="1"/>
  <c r="CS90" i="1" s="1"/>
  <c r="CQ91" i="1"/>
  <c r="CQ92" i="1" s="1"/>
  <c r="CU91" i="1"/>
  <c r="CU92" i="1" s="1"/>
  <c r="CO93" i="1"/>
  <c r="CO94" i="1" s="1"/>
  <c r="CS93" i="1"/>
  <c r="CS94" i="1" s="1"/>
  <c r="CQ95" i="1"/>
  <c r="CQ96" i="1" s="1"/>
  <c r="CU95" i="1"/>
  <c r="CU96" i="1" s="1"/>
  <c r="CO97" i="1"/>
  <c r="CO98" i="1" s="1"/>
  <c r="CS97" i="1"/>
  <c r="CS98" i="1" s="1"/>
  <c r="CP106" i="1"/>
  <c r="CP107" i="1" s="1"/>
  <c r="CT106" i="1"/>
  <c r="CT107" i="1" s="1"/>
  <c r="CR108" i="1"/>
  <c r="CR109" i="1" s="1"/>
  <c r="CP110" i="1"/>
  <c r="CP111" i="1" s="1"/>
  <c r="CT110" i="1"/>
  <c r="CT111" i="1" s="1"/>
  <c r="CR112" i="1"/>
  <c r="CR113" i="1" s="1"/>
  <c r="CP86" i="1"/>
  <c r="CT91" i="1"/>
  <c r="CT92" i="1" s="1"/>
  <c r="CO34" i="1"/>
  <c r="CS34" i="1"/>
  <c r="CQ36" i="1"/>
  <c r="CU36" i="1"/>
  <c r="CO73" i="1"/>
  <c r="CS73" i="1"/>
  <c r="CO77" i="1"/>
  <c r="CS77" i="1"/>
  <c r="CQ79" i="1"/>
  <c r="CU79" i="1"/>
  <c r="CR86" i="1"/>
  <c r="CP89" i="1"/>
  <c r="CP90" i="1" s="1"/>
  <c r="CT89" i="1"/>
  <c r="CT90" i="1" s="1"/>
  <c r="CR91" i="1"/>
  <c r="CR92" i="1" s="1"/>
  <c r="CP93" i="1"/>
  <c r="CP94" i="1" s="1"/>
  <c r="CT93" i="1"/>
  <c r="CT94" i="1" s="1"/>
  <c r="CR95" i="1"/>
  <c r="CR96" i="1" s="1"/>
  <c r="CP97" i="1"/>
  <c r="CP98" i="1" s="1"/>
  <c r="CT97" i="1"/>
  <c r="CT98" i="1" s="1"/>
  <c r="CT86" i="1"/>
  <c r="CR93" i="1"/>
  <c r="CR94" i="1" s="1"/>
  <c r="CP95" i="1"/>
  <c r="CP96" i="1" s="1"/>
  <c r="CP34" i="1"/>
  <c r="CT34" i="1"/>
  <c r="CK89" i="1"/>
  <c r="CK90" i="1" s="1"/>
  <c r="CI89" i="1"/>
  <c r="CI90" i="1" s="1"/>
  <c r="CI93" i="1"/>
  <c r="CI94" i="1" s="1"/>
  <c r="CI110" i="1"/>
  <c r="CI111" i="1" s="1"/>
  <c r="CI79" i="1"/>
  <c r="CI86" i="1"/>
  <c r="CI77" i="1"/>
  <c r="CI112" i="1"/>
  <c r="CI113" i="1" s="1"/>
  <c r="CM88" i="1"/>
  <c r="CN86" i="1"/>
  <c r="CN89" i="1"/>
  <c r="CN90" i="1" s="1"/>
  <c r="CN91" i="1"/>
  <c r="CN92" i="1" s="1"/>
  <c r="CN93" i="1"/>
  <c r="CN94" i="1" s="1"/>
  <c r="CN95" i="1"/>
  <c r="CN96" i="1" s="1"/>
  <c r="CN97" i="1"/>
  <c r="CN98" i="1" s="1"/>
  <c r="CM34" i="1"/>
  <c r="CM36" i="1"/>
  <c r="CM73" i="1"/>
  <c r="CM77" i="1"/>
  <c r="CM79" i="1"/>
  <c r="CM104" i="1"/>
  <c r="CM105" i="1" s="1"/>
  <c r="CM106" i="1"/>
  <c r="CM107" i="1" s="1"/>
  <c r="CM108" i="1"/>
  <c r="CM109" i="1" s="1"/>
  <c r="CM110" i="1"/>
  <c r="CM111" i="1" s="1"/>
  <c r="CM112" i="1"/>
  <c r="CM113" i="1" s="1"/>
  <c r="CN34" i="1"/>
  <c r="CN36" i="1"/>
  <c r="CN73" i="1"/>
  <c r="CN77" i="1"/>
  <c r="CN79" i="1"/>
  <c r="CK34" i="1"/>
  <c r="CK36" i="1"/>
  <c r="CK73" i="1"/>
  <c r="CK77" i="1"/>
  <c r="CK79" i="1"/>
  <c r="CK104" i="1"/>
  <c r="CK105" i="1" s="1"/>
  <c r="CK106" i="1"/>
  <c r="CK107" i="1" s="1"/>
  <c r="CK108" i="1"/>
  <c r="CK109" i="1" s="1"/>
  <c r="CK110" i="1"/>
  <c r="CK111" i="1" s="1"/>
  <c r="CK112" i="1"/>
  <c r="CK113" i="1" s="1"/>
  <c r="CL34" i="1"/>
  <c r="CL36" i="1"/>
  <c r="CL73" i="1"/>
  <c r="CL77" i="1"/>
  <c r="CL79" i="1"/>
  <c r="CL104" i="1"/>
  <c r="CL105" i="1" s="1"/>
  <c r="CL106" i="1"/>
  <c r="CL107" i="1" s="1"/>
  <c r="CL108" i="1"/>
  <c r="CL109" i="1" s="1"/>
  <c r="CL110" i="1"/>
  <c r="CL111" i="1" s="1"/>
  <c r="CL112" i="1"/>
  <c r="CL113" i="1" s="1"/>
  <c r="CH73" i="1"/>
  <c r="CH86" i="1"/>
  <c r="CG93" i="1"/>
  <c r="CG94" i="1" s="1"/>
  <c r="CG104" i="1"/>
  <c r="CG105" i="1" s="1"/>
  <c r="CE110" i="1"/>
  <c r="CE111" i="1" s="1"/>
  <c r="CE73" i="1"/>
  <c r="CE75" i="1"/>
  <c r="CE112" i="1"/>
  <c r="CE113" i="1" s="1"/>
  <c r="CE106" i="1"/>
  <c r="CE107" i="1" s="1"/>
  <c r="CE89" i="1"/>
  <c r="CE90" i="1" s="1"/>
  <c r="CE77" i="1"/>
  <c r="CD73" i="1"/>
  <c r="CD104" i="1"/>
  <c r="CD105" i="1" s="1"/>
  <c r="CC104" i="1"/>
  <c r="CC105" i="1" s="1"/>
  <c r="CA106" i="1"/>
  <c r="CA107" i="1" s="1"/>
  <c r="CA112" i="1"/>
  <c r="CA113" i="1" s="1"/>
  <c r="CA89" i="1"/>
  <c r="CA90" i="1" s="1"/>
  <c r="CA110" i="1"/>
  <c r="CA111" i="1" s="1"/>
  <c r="CA86" i="1"/>
  <c r="CA93" i="1"/>
  <c r="CA94" i="1" s="1"/>
  <c r="CA77" i="1"/>
  <c r="CC88" i="1"/>
  <c r="CG34" i="1"/>
  <c r="CJ93" i="1"/>
  <c r="CJ94" i="1" s="1"/>
  <c r="CJ108" i="1"/>
  <c r="CJ109" i="1" s="1"/>
  <c r="CJ36" i="1"/>
  <c r="CC110" i="1"/>
  <c r="CC111" i="1" s="1"/>
  <c r="CC77" i="1"/>
  <c r="CG110" i="1"/>
  <c r="CG111" i="1" s="1"/>
  <c r="CG77" i="1"/>
  <c r="CC95" i="1"/>
  <c r="CC96" i="1" s="1"/>
  <c r="CA104" i="1"/>
  <c r="CA105" i="1" s="1"/>
  <c r="CC34" i="1"/>
  <c r="CC108" i="1"/>
  <c r="CC109" i="1" s="1"/>
  <c r="CC36" i="1"/>
  <c r="CG108" i="1"/>
  <c r="CG109" i="1" s="1"/>
  <c r="CG36" i="1"/>
  <c r="CA36" i="1"/>
  <c r="CC112" i="1"/>
  <c r="CC113" i="1" s="1"/>
  <c r="CC79" i="1"/>
  <c r="CG112" i="1"/>
  <c r="CG113" i="1" s="1"/>
  <c r="CG79" i="1"/>
  <c r="CG86" i="1"/>
  <c r="CC89" i="1"/>
  <c r="CC90" i="1" s="1"/>
  <c r="CG95" i="1"/>
  <c r="CG96" i="1" s="1"/>
  <c r="CC97" i="1"/>
  <c r="CC98" i="1" s="1"/>
  <c r="CE104" i="1"/>
  <c r="CE105" i="1" s="1"/>
  <c r="CH88" i="1"/>
  <c r="CB93" i="1"/>
  <c r="CB94" i="1" s="1"/>
  <c r="CB108" i="1"/>
  <c r="CB109" i="1" s="1"/>
  <c r="CB36" i="1"/>
  <c r="CB86" i="1"/>
  <c r="CF86" i="1"/>
  <c r="CJ86" i="1"/>
  <c r="CI34" i="1"/>
  <c r="CC106" i="1"/>
  <c r="CC107" i="1" s="1"/>
  <c r="CC73" i="1"/>
  <c r="CG106" i="1"/>
  <c r="CG107" i="1" s="1"/>
  <c r="CG73" i="1"/>
  <c r="CG89" i="1"/>
  <c r="CG90" i="1" s="1"/>
  <c r="CC91" i="1"/>
  <c r="CC92" i="1" s="1"/>
  <c r="CI104" i="1"/>
  <c r="CI105" i="1" s="1"/>
  <c r="CA108" i="1"/>
  <c r="CA109" i="1" s="1"/>
  <c r="CF93" i="1"/>
  <c r="CF94" i="1" s="1"/>
  <c r="CF108" i="1"/>
  <c r="CF109" i="1" s="1"/>
  <c r="CF36" i="1"/>
  <c r="CB89" i="1"/>
  <c r="CB90" i="1" s="1"/>
  <c r="CB104" i="1"/>
  <c r="CB105" i="1" s="1"/>
  <c r="CB34" i="1"/>
  <c r="CF89" i="1"/>
  <c r="CF90" i="1" s="1"/>
  <c r="CF104" i="1"/>
  <c r="CF105" i="1" s="1"/>
  <c r="CF34" i="1"/>
  <c r="CJ89" i="1"/>
  <c r="CJ90" i="1" s="1"/>
  <c r="CJ104" i="1"/>
  <c r="CJ105" i="1" s="1"/>
  <c r="CJ34" i="1"/>
  <c r="CE34" i="1"/>
  <c r="CE88" i="1"/>
  <c r="CG91" i="1"/>
  <c r="CG92" i="1" s="1"/>
  <c r="CC93" i="1"/>
  <c r="CC94" i="1" s="1"/>
  <c r="CB73" i="1"/>
  <c r="CF73" i="1"/>
  <c r="CJ73" i="1"/>
  <c r="CB77" i="1"/>
  <c r="CF77" i="1"/>
  <c r="CJ77" i="1"/>
  <c r="CB79" i="1"/>
  <c r="CF79" i="1"/>
  <c r="CJ79" i="1"/>
  <c r="CD89" i="1"/>
  <c r="CD90" i="1" s="1"/>
  <c r="CH89" i="1"/>
  <c r="CH90" i="1" s="1"/>
  <c r="CD91" i="1"/>
  <c r="CD92" i="1" s="1"/>
  <c r="CH91" i="1"/>
  <c r="CH92" i="1" s="1"/>
  <c r="CD93" i="1"/>
  <c r="CD94" i="1" s="1"/>
  <c r="CH93" i="1"/>
  <c r="CH94" i="1" s="1"/>
  <c r="CD95" i="1"/>
  <c r="CD96" i="1" s="1"/>
  <c r="CH95" i="1"/>
  <c r="CH96" i="1" s="1"/>
  <c r="CD97" i="1"/>
  <c r="CD98" i="1" s="1"/>
  <c r="CH97" i="1"/>
  <c r="CH98" i="1" s="1"/>
  <c r="CB106" i="1"/>
  <c r="CB107" i="1" s="1"/>
  <c r="CF106" i="1"/>
  <c r="CF107" i="1" s="1"/>
  <c r="CJ106" i="1"/>
  <c r="CJ107" i="1" s="1"/>
  <c r="CB110" i="1"/>
  <c r="CB111" i="1" s="1"/>
  <c r="CF110" i="1"/>
  <c r="CF111" i="1" s="1"/>
  <c r="CJ110" i="1"/>
  <c r="CJ111" i="1" s="1"/>
  <c r="CB112" i="1"/>
  <c r="CB113" i="1" s="1"/>
  <c r="CF112" i="1"/>
  <c r="CF113" i="1" s="1"/>
  <c r="CJ112" i="1"/>
  <c r="CJ113" i="1" s="1"/>
  <c r="CD77" i="1"/>
  <c r="CH77" i="1"/>
  <c r="CD79" i="1"/>
  <c r="CH79" i="1"/>
  <c r="EN103" i="1" l="1"/>
  <c r="EN88" i="1"/>
  <c r="EL88" i="1"/>
  <c r="EL103" i="1"/>
  <c r="EM88" i="1"/>
  <c r="EM103" i="1"/>
  <c r="EI103" i="1"/>
  <c r="EI88" i="1"/>
  <c r="DD88" i="1"/>
  <c r="DD103" i="1"/>
  <c r="CL88" i="1"/>
  <c r="CT88" i="1"/>
  <c r="CR88" i="1"/>
  <c r="CP88" i="1"/>
  <c r="CQ88" i="1"/>
  <c r="CU88" i="1"/>
  <c r="CI88" i="1"/>
  <c r="CN88" i="1"/>
  <c r="CA88" i="1"/>
  <c r="CJ88" i="1"/>
  <c r="CB88" i="1"/>
  <c r="CG88" i="1"/>
  <c r="CF88" i="1"/>
  <c r="BZ78" i="1"/>
  <c r="BZ97" i="1" s="1"/>
  <c r="BZ98" i="1" s="1"/>
  <c r="BY78" i="1"/>
  <c r="BY112" i="1" s="1"/>
  <c r="BY113" i="1" s="1"/>
  <c r="BX78" i="1"/>
  <c r="BX112" i="1" s="1"/>
  <c r="BX113" i="1" s="1"/>
  <c r="BZ76" i="1"/>
  <c r="BZ110" i="1" s="1"/>
  <c r="BZ111" i="1" s="1"/>
  <c r="BY76" i="1"/>
  <c r="BY110" i="1" s="1"/>
  <c r="BY111" i="1" s="1"/>
  <c r="BX76" i="1"/>
  <c r="BX95" i="1" s="1"/>
  <c r="BX96" i="1" s="1"/>
  <c r="BZ74" i="1"/>
  <c r="BZ75" i="1" s="1"/>
  <c r="BY74" i="1"/>
  <c r="BY75" i="1" s="1"/>
  <c r="BX74" i="1"/>
  <c r="BX75" i="1" s="1"/>
  <c r="BZ72" i="1"/>
  <c r="BZ106" i="1" s="1"/>
  <c r="BZ107" i="1" s="1"/>
  <c r="BY72" i="1"/>
  <c r="BY106" i="1" s="1"/>
  <c r="BY107" i="1" s="1"/>
  <c r="BX72" i="1"/>
  <c r="BX91" i="1" s="1"/>
  <c r="BX92" i="1" s="1"/>
  <c r="BZ70" i="1"/>
  <c r="BZ71" i="1" s="1"/>
  <c r="BY70" i="1"/>
  <c r="BY71" i="1" s="1"/>
  <c r="BX70" i="1"/>
  <c r="BX71" i="1" s="1"/>
  <c r="BZ67" i="1"/>
  <c r="BY67" i="1"/>
  <c r="BX67" i="1"/>
  <c r="BZ35" i="1"/>
  <c r="BY35" i="1"/>
  <c r="BY36" i="1" s="1"/>
  <c r="BX35" i="1"/>
  <c r="BX108" i="1" s="1"/>
  <c r="BX109" i="1" s="1"/>
  <c r="BZ33" i="1"/>
  <c r="BZ34" i="1" s="1"/>
  <c r="BY33" i="1"/>
  <c r="BX33" i="1"/>
  <c r="BZ30" i="1"/>
  <c r="BY30" i="1"/>
  <c r="BY86" i="1" s="1"/>
  <c r="BX30" i="1"/>
  <c r="BY104" i="1" l="1"/>
  <c r="BY105" i="1" s="1"/>
  <c r="BZ93" i="1"/>
  <c r="BZ94" i="1" s="1"/>
  <c r="BY34" i="1"/>
  <c r="BX36" i="1"/>
  <c r="BZ89" i="1"/>
  <c r="BZ90" i="1" s="1"/>
  <c r="BZ73" i="1"/>
  <c r="BY108" i="1"/>
  <c r="BY109" i="1" s="1"/>
  <c r="BY73" i="1"/>
  <c r="BY77" i="1"/>
  <c r="BX104" i="1"/>
  <c r="BX105" i="1" s="1"/>
  <c r="BX86" i="1"/>
  <c r="BY88" i="1"/>
  <c r="BZ77" i="1"/>
  <c r="BX79" i="1"/>
  <c r="BY91" i="1"/>
  <c r="BY92" i="1" s="1"/>
  <c r="BY95" i="1"/>
  <c r="BY96" i="1" s="1"/>
  <c r="BZ104" i="1"/>
  <c r="BZ105" i="1" s="1"/>
  <c r="BX106" i="1"/>
  <c r="BX107" i="1" s="1"/>
  <c r="BZ108" i="1"/>
  <c r="BZ109" i="1" s="1"/>
  <c r="BX110" i="1"/>
  <c r="BX111" i="1" s="1"/>
  <c r="BZ112" i="1"/>
  <c r="BZ113" i="1" s="1"/>
  <c r="BY79" i="1"/>
  <c r="BZ86" i="1"/>
  <c r="BX89" i="1"/>
  <c r="BX90" i="1" s="1"/>
  <c r="BZ91" i="1"/>
  <c r="BZ92" i="1" s="1"/>
  <c r="BX93" i="1"/>
  <c r="BX94" i="1" s="1"/>
  <c r="BZ95" i="1"/>
  <c r="BZ96" i="1" s="1"/>
  <c r="BX97" i="1"/>
  <c r="BX98" i="1" s="1"/>
  <c r="BX34" i="1"/>
  <c r="BZ36" i="1"/>
  <c r="BX73" i="1"/>
  <c r="BX77" i="1"/>
  <c r="BZ79" i="1"/>
  <c r="BY89" i="1"/>
  <c r="BY90" i="1" s="1"/>
  <c r="BY93" i="1"/>
  <c r="BY94" i="1" s="1"/>
  <c r="BY97" i="1"/>
  <c r="BY98" i="1" s="1"/>
  <c r="BX88" i="1" l="1"/>
  <c r="BZ88" i="1"/>
  <c r="BW78" i="1"/>
  <c r="BW112" i="1" s="1"/>
  <c r="BW113" i="1" s="1"/>
  <c r="BV78" i="1"/>
  <c r="BV112" i="1" s="1"/>
  <c r="BV113" i="1" s="1"/>
  <c r="BU78" i="1"/>
  <c r="BU112" i="1" s="1"/>
  <c r="BU113" i="1" s="1"/>
  <c r="BO78" i="1"/>
  <c r="BO97" i="1" s="1"/>
  <c r="BO98" i="1" s="1"/>
  <c r="BN78" i="1"/>
  <c r="BN112" i="1" s="1"/>
  <c r="BN113" i="1" s="1"/>
  <c r="BM78" i="1"/>
  <c r="BM112" i="1" s="1"/>
  <c r="BM113" i="1" s="1"/>
  <c r="BL78" i="1"/>
  <c r="BL112" i="1" s="1"/>
  <c r="BL113" i="1" s="1"/>
  <c r="BK78" i="1"/>
  <c r="BK112" i="1" s="1"/>
  <c r="BK113" i="1" s="1"/>
  <c r="BJ78" i="1"/>
  <c r="BJ112" i="1" s="1"/>
  <c r="BJ113" i="1" s="1"/>
  <c r="BI78" i="1"/>
  <c r="BI112" i="1" s="1"/>
  <c r="BI113" i="1" s="1"/>
  <c r="BH78" i="1"/>
  <c r="BH112" i="1" s="1"/>
  <c r="BH113" i="1" s="1"/>
  <c r="BG78" i="1"/>
  <c r="BG112" i="1" s="1"/>
  <c r="BG113" i="1" s="1"/>
  <c r="BW76" i="1"/>
  <c r="BW110" i="1" s="1"/>
  <c r="BW111" i="1" s="1"/>
  <c r="BV76" i="1"/>
  <c r="BV110" i="1" s="1"/>
  <c r="BV111" i="1" s="1"/>
  <c r="BU76" i="1"/>
  <c r="BU110" i="1" s="1"/>
  <c r="BU111" i="1" s="1"/>
  <c r="BO76" i="1"/>
  <c r="BO95" i="1" s="1"/>
  <c r="BO96" i="1" s="1"/>
  <c r="BN76" i="1"/>
  <c r="BN110" i="1" s="1"/>
  <c r="BN111" i="1" s="1"/>
  <c r="BM76" i="1"/>
  <c r="BM110" i="1" s="1"/>
  <c r="BM111" i="1" s="1"/>
  <c r="BL76" i="1"/>
  <c r="BL110" i="1" s="1"/>
  <c r="BL111" i="1" s="1"/>
  <c r="BK76" i="1"/>
  <c r="BK110" i="1" s="1"/>
  <c r="BK111" i="1" s="1"/>
  <c r="BJ76" i="1"/>
  <c r="BJ110" i="1" s="1"/>
  <c r="BJ111" i="1" s="1"/>
  <c r="BI76" i="1"/>
  <c r="BI110" i="1" s="1"/>
  <c r="BI111" i="1" s="1"/>
  <c r="BH76" i="1"/>
  <c r="BH110" i="1" s="1"/>
  <c r="BH111" i="1" s="1"/>
  <c r="BG76" i="1"/>
  <c r="BG77" i="1" s="1"/>
  <c r="BW74" i="1"/>
  <c r="BW75" i="1" s="1"/>
  <c r="BV74" i="1"/>
  <c r="BV75" i="1" s="1"/>
  <c r="BU74" i="1"/>
  <c r="BU75" i="1" s="1"/>
  <c r="BO74" i="1"/>
  <c r="BO75" i="1" s="1"/>
  <c r="BN74" i="1"/>
  <c r="BN75" i="1" s="1"/>
  <c r="BM74" i="1"/>
  <c r="BM75" i="1" s="1"/>
  <c r="BL74" i="1"/>
  <c r="BL75" i="1" s="1"/>
  <c r="BK74" i="1"/>
  <c r="BK75" i="1" s="1"/>
  <c r="BJ74" i="1"/>
  <c r="BJ75" i="1" s="1"/>
  <c r="BI74" i="1"/>
  <c r="BI75" i="1" s="1"/>
  <c r="BH74" i="1"/>
  <c r="BH75" i="1" s="1"/>
  <c r="BG74" i="1"/>
  <c r="BG75" i="1" s="1"/>
  <c r="BW72" i="1"/>
  <c r="BW106" i="1" s="1"/>
  <c r="BW107" i="1" s="1"/>
  <c r="BV72" i="1"/>
  <c r="BV106" i="1" s="1"/>
  <c r="BV107" i="1" s="1"/>
  <c r="BU72" i="1"/>
  <c r="BU106" i="1" s="1"/>
  <c r="BU107" i="1" s="1"/>
  <c r="BO72" i="1"/>
  <c r="BO106" i="1" s="1"/>
  <c r="BO107" i="1" s="1"/>
  <c r="BN72" i="1"/>
  <c r="BN106" i="1" s="1"/>
  <c r="BN107" i="1" s="1"/>
  <c r="BM72" i="1"/>
  <c r="BM106" i="1" s="1"/>
  <c r="BM107" i="1" s="1"/>
  <c r="BL72" i="1"/>
  <c r="BL106" i="1" s="1"/>
  <c r="BL107" i="1" s="1"/>
  <c r="BK72" i="1"/>
  <c r="BK106" i="1" s="1"/>
  <c r="BK107" i="1" s="1"/>
  <c r="BJ72" i="1"/>
  <c r="BJ106" i="1" s="1"/>
  <c r="BJ107" i="1" s="1"/>
  <c r="BI72" i="1"/>
  <c r="BI106" i="1" s="1"/>
  <c r="BI107" i="1" s="1"/>
  <c r="BH72" i="1"/>
  <c r="BH106" i="1" s="1"/>
  <c r="BH107" i="1" s="1"/>
  <c r="BG72" i="1"/>
  <c r="BG91" i="1" s="1"/>
  <c r="BG92" i="1" s="1"/>
  <c r="BW70" i="1"/>
  <c r="BW71" i="1" s="1"/>
  <c r="BV70" i="1"/>
  <c r="BV71" i="1" s="1"/>
  <c r="BU70" i="1"/>
  <c r="BU71" i="1" s="1"/>
  <c r="BO70" i="1"/>
  <c r="BO71" i="1" s="1"/>
  <c r="BN70" i="1"/>
  <c r="BN71" i="1" s="1"/>
  <c r="BM70" i="1"/>
  <c r="BM71" i="1" s="1"/>
  <c r="BL70" i="1"/>
  <c r="BL71" i="1" s="1"/>
  <c r="BK70" i="1"/>
  <c r="BK71" i="1" s="1"/>
  <c r="BJ70" i="1"/>
  <c r="BJ71" i="1" s="1"/>
  <c r="BI70" i="1"/>
  <c r="BI71" i="1" s="1"/>
  <c r="BH70" i="1"/>
  <c r="BH71" i="1" s="1"/>
  <c r="BG70" i="1"/>
  <c r="BG71" i="1" s="1"/>
  <c r="BW67" i="1"/>
  <c r="BV67" i="1"/>
  <c r="BU67" i="1"/>
  <c r="BO67" i="1"/>
  <c r="BN67" i="1"/>
  <c r="BM67" i="1"/>
  <c r="BL67" i="1"/>
  <c r="BK67" i="1"/>
  <c r="BJ67" i="1"/>
  <c r="BI67" i="1"/>
  <c r="BH67" i="1"/>
  <c r="BG67" i="1"/>
  <c r="BW35" i="1"/>
  <c r="BV35" i="1"/>
  <c r="BU35" i="1"/>
  <c r="BU36" i="1" s="1"/>
  <c r="BO35" i="1"/>
  <c r="BO93" i="1" s="1"/>
  <c r="BO94" i="1" s="1"/>
  <c r="BN35" i="1"/>
  <c r="BM35" i="1"/>
  <c r="BL35" i="1"/>
  <c r="BK35" i="1"/>
  <c r="BK108" i="1" s="1"/>
  <c r="BK109" i="1" s="1"/>
  <c r="BJ35" i="1"/>
  <c r="BI35" i="1"/>
  <c r="BH35" i="1"/>
  <c r="BG35" i="1"/>
  <c r="BG36" i="1" s="1"/>
  <c r="BW33" i="1"/>
  <c r="BV33" i="1"/>
  <c r="BU33" i="1"/>
  <c r="BO33" i="1"/>
  <c r="BO89" i="1" s="1"/>
  <c r="BO90" i="1" s="1"/>
  <c r="BN33" i="1"/>
  <c r="BM33" i="1"/>
  <c r="BL33" i="1"/>
  <c r="BL34" i="1" s="1"/>
  <c r="BK33" i="1"/>
  <c r="BK104" i="1" s="1"/>
  <c r="BK105" i="1" s="1"/>
  <c r="BJ33" i="1"/>
  <c r="BI33" i="1"/>
  <c r="BH33" i="1"/>
  <c r="BG33" i="1"/>
  <c r="BG34" i="1" s="1"/>
  <c r="BW30" i="1"/>
  <c r="BV30" i="1"/>
  <c r="BV86" i="1" s="1"/>
  <c r="BU30" i="1"/>
  <c r="BU86" i="1" s="1"/>
  <c r="BO30" i="1"/>
  <c r="BN30" i="1"/>
  <c r="BM30" i="1"/>
  <c r="BM86" i="1" s="1"/>
  <c r="BL30" i="1"/>
  <c r="BL86" i="1" s="1"/>
  <c r="BK30" i="1"/>
  <c r="BJ30" i="1"/>
  <c r="BI30" i="1"/>
  <c r="BI86" i="1" s="1"/>
  <c r="BH30" i="1"/>
  <c r="BH86" i="1" s="1"/>
  <c r="BG30" i="1"/>
  <c r="BG86" i="1" s="1"/>
  <c r="BF78" i="1"/>
  <c r="BF112" i="1" s="1"/>
  <c r="BF113" i="1" s="1"/>
  <c r="BE78" i="1"/>
  <c r="BE112" i="1" s="1"/>
  <c r="BE113" i="1" s="1"/>
  <c r="BD78" i="1"/>
  <c r="BD112" i="1" s="1"/>
  <c r="BD113" i="1" s="1"/>
  <c r="BC78" i="1"/>
  <c r="BC97" i="1" s="1"/>
  <c r="BC98" i="1" s="1"/>
  <c r="BB78" i="1"/>
  <c r="BB112" i="1" s="1"/>
  <c r="BB113" i="1" s="1"/>
  <c r="BA78" i="1"/>
  <c r="BA112" i="1" s="1"/>
  <c r="BA113" i="1" s="1"/>
  <c r="AZ78" i="1"/>
  <c r="AZ112" i="1" s="1"/>
  <c r="AZ113" i="1" s="1"/>
  <c r="AY78" i="1"/>
  <c r="AY112" i="1" s="1"/>
  <c r="AY113" i="1" s="1"/>
  <c r="AX78" i="1"/>
  <c r="AX112" i="1" s="1"/>
  <c r="AX113" i="1" s="1"/>
  <c r="AW78" i="1"/>
  <c r="AW112" i="1" s="1"/>
  <c r="AW113" i="1" s="1"/>
  <c r="AV78" i="1"/>
  <c r="AV112" i="1" s="1"/>
  <c r="AV113" i="1" s="1"/>
  <c r="AU78" i="1"/>
  <c r="AU112" i="1" s="1"/>
  <c r="AU113" i="1" s="1"/>
  <c r="BF76" i="1"/>
  <c r="BF110" i="1" s="1"/>
  <c r="BF111" i="1" s="1"/>
  <c r="BE76" i="1"/>
  <c r="BE110" i="1" s="1"/>
  <c r="BE111" i="1" s="1"/>
  <c r="BD76" i="1"/>
  <c r="BD110" i="1" s="1"/>
  <c r="BD111" i="1" s="1"/>
  <c r="BC76" i="1"/>
  <c r="BC77" i="1" s="1"/>
  <c r="BB76" i="1"/>
  <c r="BB110" i="1" s="1"/>
  <c r="BB111" i="1" s="1"/>
  <c r="BA76" i="1"/>
  <c r="BA110" i="1" s="1"/>
  <c r="BA111" i="1" s="1"/>
  <c r="AZ76" i="1"/>
  <c r="AZ110" i="1" s="1"/>
  <c r="AZ111" i="1" s="1"/>
  <c r="AY76" i="1"/>
  <c r="AY77" i="1" s="1"/>
  <c r="AX76" i="1"/>
  <c r="AX110" i="1" s="1"/>
  <c r="AX111" i="1" s="1"/>
  <c r="AW76" i="1"/>
  <c r="AW110" i="1" s="1"/>
  <c r="AW111" i="1" s="1"/>
  <c r="AV76" i="1"/>
  <c r="AV110" i="1" s="1"/>
  <c r="AV111" i="1" s="1"/>
  <c r="AU76" i="1"/>
  <c r="AU95" i="1" s="1"/>
  <c r="AU96" i="1" s="1"/>
  <c r="BF74" i="1"/>
  <c r="BF75" i="1" s="1"/>
  <c r="BE74" i="1"/>
  <c r="BE75" i="1" s="1"/>
  <c r="BD74" i="1"/>
  <c r="BD75" i="1" s="1"/>
  <c r="BC74" i="1"/>
  <c r="BC75" i="1" s="1"/>
  <c r="BB74" i="1"/>
  <c r="BB75" i="1" s="1"/>
  <c r="BA74" i="1"/>
  <c r="BA75" i="1" s="1"/>
  <c r="AZ74" i="1"/>
  <c r="AZ75" i="1" s="1"/>
  <c r="AY74" i="1"/>
  <c r="AY75" i="1" s="1"/>
  <c r="AX74" i="1"/>
  <c r="AX75" i="1" s="1"/>
  <c r="AW74" i="1"/>
  <c r="AW75" i="1" s="1"/>
  <c r="AV74" i="1"/>
  <c r="AV75" i="1" s="1"/>
  <c r="AU74" i="1"/>
  <c r="AU75" i="1" s="1"/>
  <c r="BF72" i="1"/>
  <c r="BF106" i="1" s="1"/>
  <c r="BF107" i="1" s="1"/>
  <c r="BE72" i="1"/>
  <c r="BE106" i="1" s="1"/>
  <c r="BE107" i="1" s="1"/>
  <c r="BD72" i="1"/>
  <c r="BD106" i="1" s="1"/>
  <c r="BD107" i="1" s="1"/>
  <c r="BC72" i="1"/>
  <c r="BC106" i="1" s="1"/>
  <c r="BC107" i="1" s="1"/>
  <c r="BB72" i="1"/>
  <c r="BB106" i="1" s="1"/>
  <c r="BB107" i="1" s="1"/>
  <c r="BA72" i="1"/>
  <c r="BA106" i="1" s="1"/>
  <c r="BA107" i="1" s="1"/>
  <c r="AZ72" i="1"/>
  <c r="AZ106" i="1" s="1"/>
  <c r="AZ107" i="1" s="1"/>
  <c r="AY72" i="1"/>
  <c r="AY106" i="1" s="1"/>
  <c r="AY107" i="1" s="1"/>
  <c r="AX72" i="1"/>
  <c r="AX106" i="1" s="1"/>
  <c r="AX107" i="1" s="1"/>
  <c r="AW72" i="1"/>
  <c r="AW106" i="1" s="1"/>
  <c r="AW107" i="1" s="1"/>
  <c r="AV72" i="1"/>
  <c r="AV106" i="1" s="1"/>
  <c r="AV107" i="1" s="1"/>
  <c r="AU72" i="1"/>
  <c r="AU91" i="1" s="1"/>
  <c r="AU92" i="1" s="1"/>
  <c r="BF70" i="1"/>
  <c r="BF71" i="1" s="1"/>
  <c r="BE70" i="1"/>
  <c r="BE71" i="1" s="1"/>
  <c r="BD70" i="1"/>
  <c r="BD71" i="1" s="1"/>
  <c r="BC70" i="1"/>
  <c r="BC71" i="1" s="1"/>
  <c r="BB70" i="1"/>
  <c r="BB71" i="1" s="1"/>
  <c r="BA70" i="1"/>
  <c r="BA71" i="1" s="1"/>
  <c r="AZ70" i="1"/>
  <c r="AZ71" i="1" s="1"/>
  <c r="AY70" i="1"/>
  <c r="AY71" i="1" s="1"/>
  <c r="AX70" i="1"/>
  <c r="AX71" i="1" s="1"/>
  <c r="AW70" i="1"/>
  <c r="AW71" i="1" s="1"/>
  <c r="AV70" i="1"/>
  <c r="AV71" i="1" s="1"/>
  <c r="AU70" i="1"/>
  <c r="AU71" i="1" s="1"/>
  <c r="BF67" i="1"/>
  <c r="BE67" i="1"/>
  <c r="BD67" i="1"/>
  <c r="BC67" i="1"/>
  <c r="BB67" i="1"/>
  <c r="BA67" i="1"/>
  <c r="AZ67" i="1"/>
  <c r="AY67" i="1"/>
  <c r="AX67" i="1"/>
  <c r="AW67" i="1"/>
  <c r="AV67" i="1"/>
  <c r="AU67" i="1"/>
  <c r="BF35" i="1"/>
  <c r="BE35" i="1"/>
  <c r="BD35" i="1"/>
  <c r="BC35" i="1"/>
  <c r="BC93" i="1" s="1"/>
  <c r="BC94" i="1" s="1"/>
  <c r="BB35" i="1"/>
  <c r="BA35" i="1"/>
  <c r="AZ35" i="1"/>
  <c r="AY35" i="1"/>
  <c r="AY108" i="1" s="1"/>
  <c r="AY109" i="1" s="1"/>
  <c r="AX35" i="1"/>
  <c r="AW35" i="1"/>
  <c r="AV35" i="1"/>
  <c r="AU35" i="1"/>
  <c r="AU36" i="1" s="1"/>
  <c r="BF33" i="1"/>
  <c r="BE33" i="1"/>
  <c r="BD33" i="1"/>
  <c r="BC33" i="1"/>
  <c r="BB33" i="1"/>
  <c r="BA33" i="1"/>
  <c r="AZ33" i="1"/>
  <c r="AY33" i="1"/>
  <c r="AY104" i="1" s="1"/>
  <c r="AY105" i="1" s="1"/>
  <c r="AX33" i="1"/>
  <c r="AW33" i="1"/>
  <c r="AV33" i="1"/>
  <c r="AU33" i="1"/>
  <c r="AU34" i="1" s="1"/>
  <c r="BF30" i="1"/>
  <c r="BF86" i="1" s="1"/>
  <c r="BE30" i="1"/>
  <c r="BE86" i="1" s="1"/>
  <c r="BD30" i="1"/>
  <c r="BD86" i="1" s="1"/>
  <c r="BC30" i="1"/>
  <c r="BB30" i="1"/>
  <c r="BB86" i="1" s="1"/>
  <c r="BA30" i="1"/>
  <c r="BA86" i="1" s="1"/>
  <c r="AZ30" i="1"/>
  <c r="AZ86" i="1" s="1"/>
  <c r="AY30" i="1"/>
  <c r="AX30" i="1"/>
  <c r="AX86" i="1" s="1"/>
  <c r="AW30" i="1"/>
  <c r="AW86" i="1" s="1"/>
  <c r="AV30" i="1"/>
  <c r="AV86" i="1" s="1"/>
  <c r="AU30" i="1"/>
  <c r="AU86" i="1" s="1"/>
  <c r="AT78" i="1"/>
  <c r="AT97" i="1" s="1"/>
  <c r="AT98" i="1" s="1"/>
  <c r="AS78" i="1"/>
  <c r="AS79" i="1" s="1"/>
  <c r="AR78" i="1"/>
  <c r="AR79" i="1" s="1"/>
  <c r="AQ78" i="1"/>
  <c r="AQ97" i="1" s="1"/>
  <c r="AQ98" i="1" s="1"/>
  <c r="AP78" i="1"/>
  <c r="AP97" i="1" s="1"/>
  <c r="AP98" i="1" s="1"/>
  <c r="AO78" i="1"/>
  <c r="AO79" i="1" s="1"/>
  <c r="AN78" i="1"/>
  <c r="AN79" i="1" s="1"/>
  <c r="AM78" i="1"/>
  <c r="AL78" i="1"/>
  <c r="AL97" i="1" s="1"/>
  <c r="AL98" i="1" s="1"/>
  <c r="AK78" i="1"/>
  <c r="AK79" i="1" s="1"/>
  <c r="AJ78" i="1"/>
  <c r="AJ79" i="1" s="1"/>
  <c r="AI78" i="1"/>
  <c r="AH78" i="1"/>
  <c r="AH97" i="1" s="1"/>
  <c r="AH98" i="1" s="1"/>
  <c r="AT76" i="1"/>
  <c r="AT77" i="1" s="1"/>
  <c r="AS76" i="1"/>
  <c r="AS95" i="1" s="1"/>
  <c r="AS96" i="1" s="1"/>
  <c r="AR76" i="1"/>
  <c r="AR95" i="1" s="1"/>
  <c r="AR96" i="1" s="1"/>
  <c r="AQ76" i="1"/>
  <c r="AQ77" i="1" s="1"/>
  <c r="AP76" i="1"/>
  <c r="AP77" i="1" s="1"/>
  <c r="AO76" i="1"/>
  <c r="AO95" i="1" s="1"/>
  <c r="AO96" i="1" s="1"/>
  <c r="AN76" i="1"/>
  <c r="AN95" i="1" s="1"/>
  <c r="AN96" i="1" s="1"/>
  <c r="AM76" i="1"/>
  <c r="AM77" i="1" s="1"/>
  <c r="AL76" i="1"/>
  <c r="AL77" i="1" s="1"/>
  <c r="AK76" i="1"/>
  <c r="AJ76" i="1"/>
  <c r="AJ95" i="1" s="1"/>
  <c r="AJ96" i="1" s="1"/>
  <c r="AI76" i="1"/>
  <c r="AI77" i="1" s="1"/>
  <c r="AH76" i="1"/>
  <c r="AH77" i="1" s="1"/>
  <c r="AT74" i="1"/>
  <c r="AT75" i="1" s="1"/>
  <c r="AS74" i="1"/>
  <c r="AS75" i="1" s="1"/>
  <c r="AR74" i="1"/>
  <c r="AR75" i="1" s="1"/>
  <c r="AQ74" i="1"/>
  <c r="AQ75" i="1" s="1"/>
  <c r="AP74" i="1"/>
  <c r="AP75" i="1" s="1"/>
  <c r="AO74" i="1"/>
  <c r="AO75" i="1" s="1"/>
  <c r="AN74" i="1"/>
  <c r="AN75" i="1" s="1"/>
  <c r="AM74" i="1"/>
  <c r="AM75" i="1" s="1"/>
  <c r="AL74" i="1"/>
  <c r="AL75" i="1" s="1"/>
  <c r="AK74" i="1"/>
  <c r="AK75" i="1" s="1"/>
  <c r="AJ74" i="1"/>
  <c r="AJ75" i="1" s="1"/>
  <c r="AI74" i="1"/>
  <c r="AI75" i="1" s="1"/>
  <c r="AH74" i="1"/>
  <c r="AH75" i="1" s="1"/>
  <c r="AT72" i="1"/>
  <c r="AT91" i="1" s="1"/>
  <c r="AT92" i="1" s="1"/>
  <c r="AS72" i="1"/>
  <c r="AS106" i="1" s="1"/>
  <c r="AS107" i="1" s="1"/>
  <c r="AR72" i="1"/>
  <c r="AQ72" i="1"/>
  <c r="AQ73" i="1" s="1"/>
  <c r="AP72" i="1"/>
  <c r="AP91" i="1" s="1"/>
  <c r="AP92" i="1" s="1"/>
  <c r="AO72" i="1"/>
  <c r="AO106" i="1" s="1"/>
  <c r="AO107" i="1" s="1"/>
  <c r="AN72" i="1"/>
  <c r="AM72" i="1"/>
  <c r="AM73" i="1" s="1"/>
  <c r="AL72" i="1"/>
  <c r="AL91" i="1" s="1"/>
  <c r="AL92" i="1" s="1"/>
  <c r="AK72" i="1"/>
  <c r="AK106" i="1" s="1"/>
  <c r="AK107" i="1" s="1"/>
  <c r="AJ72" i="1"/>
  <c r="AI72" i="1"/>
  <c r="AI73" i="1" s="1"/>
  <c r="AH72" i="1"/>
  <c r="AH91" i="1" s="1"/>
  <c r="AH92" i="1" s="1"/>
  <c r="AT70" i="1"/>
  <c r="AT71" i="1" s="1"/>
  <c r="AS70" i="1"/>
  <c r="AS71" i="1" s="1"/>
  <c r="AR70" i="1"/>
  <c r="AR71" i="1" s="1"/>
  <c r="AQ70" i="1"/>
  <c r="AQ71" i="1" s="1"/>
  <c r="AP70" i="1"/>
  <c r="AP71" i="1" s="1"/>
  <c r="AO70" i="1"/>
  <c r="AO71" i="1" s="1"/>
  <c r="AN70" i="1"/>
  <c r="AN71" i="1" s="1"/>
  <c r="AM70" i="1"/>
  <c r="AM71" i="1" s="1"/>
  <c r="AL70" i="1"/>
  <c r="AL71" i="1" s="1"/>
  <c r="AK70" i="1"/>
  <c r="AK71" i="1" s="1"/>
  <c r="AJ70" i="1"/>
  <c r="AJ71" i="1" s="1"/>
  <c r="AI70" i="1"/>
  <c r="AI71" i="1" s="1"/>
  <c r="AH70" i="1"/>
  <c r="AH71" i="1" s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T35" i="1"/>
  <c r="AS35" i="1"/>
  <c r="AS36" i="1" s="1"/>
  <c r="AR35" i="1"/>
  <c r="AQ35" i="1"/>
  <c r="AP35" i="1"/>
  <c r="AO35" i="1"/>
  <c r="AO36" i="1" s="1"/>
  <c r="AN35" i="1"/>
  <c r="AM35" i="1"/>
  <c r="AM108" i="1" s="1"/>
  <c r="AM109" i="1" s="1"/>
  <c r="AL35" i="1"/>
  <c r="AK35" i="1"/>
  <c r="AK36" i="1" s="1"/>
  <c r="AJ35" i="1"/>
  <c r="AI35" i="1"/>
  <c r="AI108" i="1" s="1"/>
  <c r="AI109" i="1" s="1"/>
  <c r="AH35" i="1"/>
  <c r="AT33" i="1"/>
  <c r="AT34" i="1" s="1"/>
  <c r="AS33" i="1"/>
  <c r="AS34" i="1" s="1"/>
  <c r="AR33" i="1"/>
  <c r="AQ33" i="1"/>
  <c r="AP33" i="1"/>
  <c r="AO33" i="1"/>
  <c r="AO34" i="1" s="1"/>
  <c r="AN33" i="1"/>
  <c r="AM33" i="1"/>
  <c r="AM104" i="1" s="1"/>
  <c r="AM105" i="1" s="1"/>
  <c r="AL33" i="1"/>
  <c r="AL34" i="1" s="1"/>
  <c r="AK33" i="1"/>
  <c r="AK34" i="1" s="1"/>
  <c r="AJ33" i="1"/>
  <c r="AI33" i="1"/>
  <c r="AI104" i="1" s="1"/>
  <c r="AI105" i="1" s="1"/>
  <c r="AH33" i="1"/>
  <c r="AH34" i="1" s="1"/>
  <c r="AT30" i="1"/>
  <c r="AS30" i="1"/>
  <c r="AR30" i="1"/>
  <c r="AR86" i="1" s="1"/>
  <c r="AQ30" i="1"/>
  <c r="AP30" i="1"/>
  <c r="AO30" i="1"/>
  <c r="AO86" i="1" s="1"/>
  <c r="AN30" i="1"/>
  <c r="AM30" i="1"/>
  <c r="AL30" i="1"/>
  <c r="AK30" i="1"/>
  <c r="AK86" i="1" s="1"/>
  <c r="AJ30" i="1"/>
  <c r="AJ86" i="1" s="1"/>
  <c r="AI30" i="1"/>
  <c r="AH30" i="1"/>
  <c r="AG78" i="1"/>
  <c r="AG97" i="1" s="1"/>
  <c r="AG98" i="1" s="1"/>
  <c r="AF78" i="1"/>
  <c r="AF97" i="1" s="1"/>
  <c r="AF98" i="1" s="1"/>
  <c r="AE78" i="1"/>
  <c r="AE112" i="1" s="1"/>
  <c r="AE113" i="1" s="1"/>
  <c r="AD78" i="1"/>
  <c r="AD112" i="1" s="1"/>
  <c r="AD113" i="1" s="1"/>
  <c r="AC78" i="1"/>
  <c r="AC97" i="1" s="1"/>
  <c r="AC98" i="1" s="1"/>
  <c r="AB78" i="1"/>
  <c r="AB97" i="1" s="1"/>
  <c r="AB98" i="1" s="1"/>
  <c r="AG76" i="1"/>
  <c r="AG95" i="1" s="1"/>
  <c r="AG96" i="1" s="1"/>
  <c r="AF76" i="1"/>
  <c r="AF95" i="1" s="1"/>
  <c r="AF96" i="1" s="1"/>
  <c r="AE76" i="1"/>
  <c r="AE110" i="1" s="1"/>
  <c r="AE111" i="1" s="1"/>
  <c r="AD76" i="1"/>
  <c r="AD110" i="1" s="1"/>
  <c r="AD111" i="1" s="1"/>
  <c r="AC76" i="1"/>
  <c r="AC95" i="1" s="1"/>
  <c r="AC96" i="1" s="1"/>
  <c r="AB76" i="1"/>
  <c r="AB95" i="1" s="1"/>
  <c r="AB96" i="1" s="1"/>
  <c r="AG74" i="1"/>
  <c r="AG75" i="1" s="1"/>
  <c r="AF74" i="1"/>
  <c r="AF75" i="1" s="1"/>
  <c r="AE74" i="1"/>
  <c r="AE75" i="1" s="1"/>
  <c r="AD74" i="1"/>
  <c r="AD75" i="1" s="1"/>
  <c r="AC74" i="1"/>
  <c r="AC75" i="1" s="1"/>
  <c r="AB74" i="1"/>
  <c r="AB75" i="1" s="1"/>
  <c r="AG72" i="1"/>
  <c r="AG91" i="1" s="1"/>
  <c r="AG92" i="1" s="1"/>
  <c r="AF72" i="1"/>
  <c r="AF91" i="1" s="1"/>
  <c r="AF92" i="1" s="1"/>
  <c r="AE72" i="1"/>
  <c r="AE106" i="1" s="1"/>
  <c r="AE107" i="1" s="1"/>
  <c r="AD72" i="1"/>
  <c r="AD106" i="1" s="1"/>
  <c r="AD107" i="1" s="1"/>
  <c r="AC72" i="1"/>
  <c r="AC91" i="1" s="1"/>
  <c r="AC92" i="1" s="1"/>
  <c r="AB72" i="1"/>
  <c r="AB91" i="1" s="1"/>
  <c r="AB92" i="1" s="1"/>
  <c r="AG70" i="1"/>
  <c r="AG71" i="1" s="1"/>
  <c r="AF70" i="1"/>
  <c r="AF71" i="1" s="1"/>
  <c r="AE70" i="1"/>
  <c r="AE71" i="1" s="1"/>
  <c r="AD70" i="1"/>
  <c r="AD71" i="1" s="1"/>
  <c r="AC70" i="1"/>
  <c r="AC71" i="1" s="1"/>
  <c r="AB70" i="1"/>
  <c r="AB71" i="1" s="1"/>
  <c r="AG67" i="1"/>
  <c r="AF67" i="1"/>
  <c r="AE67" i="1"/>
  <c r="AD67" i="1"/>
  <c r="AC67" i="1"/>
  <c r="AB67" i="1"/>
  <c r="AG35" i="1"/>
  <c r="AF35" i="1"/>
  <c r="AE35" i="1"/>
  <c r="AE108" i="1" s="1"/>
  <c r="AE109" i="1" s="1"/>
  <c r="AD35" i="1"/>
  <c r="AD108" i="1" s="1"/>
  <c r="AD109" i="1" s="1"/>
  <c r="AC35" i="1"/>
  <c r="AB35" i="1"/>
  <c r="AG33" i="1"/>
  <c r="AF33" i="1"/>
  <c r="AE33" i="1"/>
  <c r="AD33" i="1"/>
  <c r="AD104" i="1" s="1"/>
  <c r="AD105" i="1" s="1"/>
  <c r="AC33" i="1"/>
  <c r="AB33" i="1"/>
  <c r="AG30" i="1"/>
  <c r="AF30" i="1"/>
  <c r="AE30" i="1"/>
  <c r="AD30" i="1"/>
  <c r="AC30" i="1"/>
  <c r="AB30" i="1"/>
  <c r="AA78" i="1"/>
  <c r="AA97" i="1" s="1"/>
  <c r="AA98" i="1" s="1"/>
  <c r="AA76" i="1"/>
  <c r="AA77" i="1" s="1"/>
  <c r="AA74" i="1"/>
  <c r="AA75" i="1" s="1"/>
  <c r="AA72" i="1"/>
  <c r="AA73" i="1" s="1"/>
  <c r="AA70" i="1"/>
  <c r="AA71" i="1" s="1"/>
  <c r="AA67" i="1"/>
  <c r="AA35" i="1"/>
  <c r="AA33" i="1"/>
  <c r="AA30" i="1"/>
  <c r="Z78" i="1"/>
  <c r="Z97" i="1" s="1"/>
  <c r="Z98" i="1" s="1"/>
  <c r="Z76" i="1"/>
  <c r="Z110" i="1" s="1"/>
  <c r="Z111" i="1" s="1"/>
  <c r="Z74" i="1"/>
  <c r="Z75" i="1" s="1"/>
  <c r="Z72" i="1"/>
  <c r="Z73" i="1" s="1"/>
  <c r="Z70" i="1"/>
  <c r="Z71" i="1" s="1"/>
  <c r="Z67" i="1"/>
  <c r="Z35" i="1"/>
  <c r="Z93" i="1" s="1"/>
  <c r="Z94" i="1" s="1"/>
  <c r="Z33" i="1"/>
  <c r="Z30" i="1"/>
  <c r="AN86" i="1" l="1"/>
  <c r="AN104" i="1"/>
  <c r="AN105" i="1" s="1"/>
  <c r="AS86" i="1"/>
  <c r="AS88" i="1" s="1"/>
  <c r="AQ108" i="1"/>
  <c r="AQ109" i="1" s="1"/>
  <c r="AP79" i="1"/>
  <c r="AQ104" i="1"/>
  <c r="AQ105" i="1" s="1"/>
  <c r="BC89" i="1"/>
  <c r="BC90" i="1" s="1"/>
  <c r="AA93" i="1"/>
  <c r="AA94" i="1" s="1"/>
  <c r="AB89" i="1"/>
  <c r="AB90" i="1" s="1"/>
  <c r="AF89" i="1"/>
  <c r="AF90" i="1" s="1"/>
  <c r="AJ112" i="1"/>
  <c r="AJ113" i="1" s="1"/>
  <c r="AJ77" i="1"/>
  <c r="AI86" i="1"/>
  <c r="AM86" i="1"/>
  <c r="AQ86" i="1"/>
  <c r="AO91" i="1"/>
  <c r="AO92" i="1" s="1"/>
  <c r="AY91" i="1"/>
  <c r="AY92" i="1" s="1"/>
  <c r="AA106" i="1"/>
  <c r="AA107" i="1" s="1"/>
  <c r="AE86" i="1"/>
  <c r="AC89" i="1"/>
  <c r="AC90" i="1" s="1"/>
  <c r="AG89" i="1"/>
  <c r="AG90" i="1" s="1"/>
  <c r="AH79" i="1"/>
  <c r="AH110" i="1"/>
  <c r="AH111" i="1" s="1"/>
  <c r="AB93" i="1"/>
  <c r="AB94" i="1" s="1"/>
  <c r="AF93" i="1"/>
  <c r="AF94" i="1" s="1"/>
  <c r="AB73" i="1"/>
  <c r="AB106" i="1"/>
  <c r="AB107" i="1" s="1"/>
  <c r="AS73" i="1"/>
  <c r="AL79" i="1"/>
  <c r="AL110" i="1"/>
  <c r="AL111" i="1" s="1"/>
  <c r="AE73" i="1"/>
  <c r="AF106" i="1"/>
  <c r="AF107" i="1" s="1"/>
  <c r="AF112" i="1"/>
  <c r="AF113" i="1" s="1"/>
  <c r="AK73" i="1"/>
  <c r="AN77" i="1"/>
  <c r="AN112" i="1"/>
  <c r="AN113" i="1" s="1"/>
  <c r="AY95" i="1"/>
  <c r="AY96" i="1" s="1"/>
  <c r="BO77" i="1"/>
  <c r="BG106" i="1"/>
  <c r="BG107" i="1" s="1"/>
  <c r="AB112" i="1"/>
  <c r="AB113" i="1" s="1"/>
  <c r="BK95" i="1"/>
  <c r="BK96" i="1" s="1"/>
  <c r="Z106" i="1"/>
  <c r="Z107" i="1" s="1"/>
  <c r="AF86" i="1"/>
  <c r="AF73" i="1"/>
  <c r="AB77" i="1"/>
  <c r="AB79" i="1"/>
  <c r="AB110" i="1"/>
  <c r="AB111" i="1" s="1"/>
  <c r="AR77" i="1"/>
  <c r="AP110" i="1"/>
  <c r="AP111" i="1" s="1"/>
  <c r="AY73" i="1"/>
  <c r="AU106" i="1"/>
  <c r="AU107" i="1" s="1"/>
  <c r="BK73" i="1"/>
  <c r="BK91" i="1"/>
  <c r="BK92" i="1" s="1"/>
  <c r="BG110" i="1"/>
  <c r="BG111" i="1" s="1"/>
  <c r="BK77" i="1"/>
  <c r="AA110" i="1"/>
  <c r="AA111" i="1" s="1"/>
  <c r="AB86" i="1"/>
  <c r="Z86" i="1"/>
  <c r="Z88" i="1" s="1"/>
  <c r="AA89" i="1"/>
  <c r="AA90" i="1" s="1"/>
  <c r="AA79" i="1"/>
  <c r="AG86" i="1"/>
  <c r="AG88" i="1" s="1"/>
  <c r="AE104" i="1"/>
  <c r="AE105" i="1" s="1"/>
  <c r="AC93" i="1"/>
  <c r="AC94" i="1" s="1"/>
  <c r="AG93" i="1"/>
  <c r="AG94" i="1" s="1"/>
  <c r="AF77" i="1"/>
  <c r="AF79" i="1"/>
  <c r="AF110" i="1"/>
  <c r="AF111" i="1" s="1"/>
  <c r="AJ93" i="1"/>
  <c r="AJ94" i="1" s="1"/>
  <c r="AN93" i="1"/>
  <c r="AN94" i="1" s="1"/>
  <c r="AR93" i="1"/>
  <c r="AR94" i="1" s="1"/>
  <c r="AO73" i="1"/>
  <c r="AT79" i="1"/>
  <c r="AT110" i="1"/>
  <c r="AT111" i="1" s="1"/>
  <c r="AU110" i="1"/>
  <c r="AU111" i="1" s="1"/>
  <c r="BJ86" i="1"/>
  <c r="BN86" i="1"/>
  <c r="BN88" i="1" s="1"/>
  <c r="BW86" i="1"/>
  <c r="BG95" i="1"/>
  <c r="BG96" i="1" s="1"/>
  <c r="BO110" i="1"/>
  <c r="BO111" i="1" s="1"/>
  <c r="AC86" i="1"/>
  <c r="AC88" i="1" s="1"/>
  <c r="AR112" i="1"/>
  <c r="AR113" i="1" s="1"/>
  <c r="Z112" i="1"/>
  <c r="Z113" i="1" s="1"/>
  <c r="Z89" i="1"/>
  <c r="Z90" i="1" s="1"/>
  <c r="Z79" i="1"/>
  <c r="BO104" i="1"/>
  <c r="BO105" i="1" s="1"/>
  <c r="BO108" i="1"/>
  <c r="BO109" i="1" s="1"/>
  <c r="BK86" i="1"/>
  <c r="BK88" i="1" s="1"/>
  <c r="BG88" i="1"/>
  <c r="BH104" i="1"/>
  <c r="BH105" i="1" s="1"/>
  <c r="BH89" i="1"/>
  <c r="BH90" i="1" s="1"/>
  <c r="BH108" i="1"/>
  <c r="BH109" i="1" s="1"/>
  <c r="BH93" i="1"/>
  <c r="BH94" i="1" s="1"/>
  <c r="BG79" i="1"/>
  <c r="BO112" i="1"/>
  <c r="BO113" i="1" s="1"/>
  <c r="BI88" i="1"/>
  <c r="BM88" i="1"/>
  <c r="BV88" i="1"/>
  <c r="BI104" i="1"/>
  <c r="BI105" i="1" s="1"/>
  <c r="BI89" i="1"/>
  <c r="BI90" i="1" s="1"/>
  <c r="BM104" i="1"/>
  <c r="BM105" i="1" s="1"/>
  <c r="BM89" i="1"/>
  <c r="BM90" i="1" s="1"/>
  <c r="BV104" i="1"/>
  <c r="BV105" i="1" s="1"/>
  <c r="BV89" i="1"/>
  <c r="BV90" i="1" s="1"/>
  <c r="BI34" i="1"/>
  <c r="BM34" i="1"/>
  <c r="BV34" i="1"/>
  <c r="BI108" i="1"/>
  <c r="BI109" i="1" s="1"/>
  <c r="BI93" i="1"/>
  <c r="BI94" i="1" s="1"/>
  <c r="BM108" i="1"/>
  <c r="BM109" i="1" s="1"/>
  <c r="BM93" i="1"/>
  <c r="BM94" i="1" s="1"/>
  <c r="BV108" i="1"/>
  <c r="BV109" i="1" s="1"/>
  <c r="BV93" i="1"/>
  <c r="BV94" i="1" s="1"/>
  <c r="BI36" i="1"/>
  <c r="BM36" i="1"/>
  <c r="BV36" i="1"/>
  <c r="BO73" i="1"/>
  <c r="BK79" i="1"/>
  <c r="BO86" i="1"/>
  <c r="BG89" i="1"/>
  <c r="BG90" i="1" s="1"/>
  <c r="BO91" i="1"/>
  <c r="BO92" i="1" s="1"/>
  <c r="BG93" i="1"/>
  <c r="BG94" i="1" s="1"/>
  <c r="BG97" i="1"/>
  <c r="BG98" i="1" s="1"/>
  <c r="BH88" i="1"/>
  <c r="BL88" i="1"/>
  <c r="BU104" i="1"/>
  <c r="BU105" i="1" s="1"/>
  <c r="BU89" i="1"/>
  <c r="BU90" i="1" s="1"/>
  <c r="BL108" i="1"/>
  <c r="BL109" i="1" s="1"/>
  <c r="BL93" i="1"/>
  <c r="BL94" i="1" s="1"/>
  <c r="BH36" i="1"/>
  <c r="BJ88" i="1"/>
  <c r="BJ104" i="1"/>
  <c r="BJ105" i="1" s="1"/>
  <c r="BJ89" i="1"/>
  <c r="BJ90" i="1" s="1"/>
  <c r="BN104" i="1"/>
  <c r="BN105" i="1" s="1"/>
  <c r="BN89" i="1"/>
  <c r="BN90" i="1" s="1"/>
  <c r="BW104" i="1"/>
  <c r="BW105" i="1" s="1"/>
  <c r="BW89" i="1"/>
  <c r="BW90" i="1" s="1"/>
  <c r="BJ34" i="1"/>
  <c r="BN34" i="1"/>
  <c r="BW34" i="1"/>
  <c r="BJ108" i="1"/>
  <c r="BJ109" i="1" s="1"/>
  <c r="BJ93" i="1"/>
  <c r="BJ94" i="1" s="1"/>
  <c r="BN108" i="1"/>
  <c r="BN109" i="1" s="1"/>
  <c r="BN93" i="1"/>
  <c r="BN94" i="1" s="1"/>
  <c r="BW108" i="1"/>
  <c r="BW109" i="1" s="1"/>
  <c r="BW93" i="1"/>
  <c r="BW94" i="1" s="1"/>
  <c r="BJ36" i="1"/>
  <c r="BN36" i="1"/>
  <c r="BW36" i="1"/>
  <c r="BO79" i="1"/>
  <c r="BK89" i="1"/>
  <c r="BK90" i="1" s="1"/>
  <c r="BK93" i="1"/>
  <c r="BK94" i="1" s="1"/>
  <c r="BK97" i="1"/>
  <c r="BK98" i="1" s="1"/>
  <c r="BG104" i="1"/>
  <c r="BG105" i="1" s="1"/>
  <c r="BG108" i="1"/>
  <c r="BG109" i="1" s="1"/>
  <c r="BU88" i="1"/>
  <c r="BL104" i="1"/>
  <c r="BL105" i="1" s="1"/>
  <c r="BL89" i="1"/>
  <c r="BL90" i="1" s="1"/>
  <c r="BH34" i="1"/>
  <c r="BU34" i="1"/>
  <c r="BU108" i="1"/>
  <c r="BU109" i="1" s="1"/>
  <c r="BU93" i="1"/>
  <c r="BU94" i="1" s="1"/>
  <c r="BL36" i="1"/>
  <c r="BK34" i="1"/>
  <c r="BO34" i="1"/>
  <c r="BK36" i="1"/>
  <c r="BO36" i="1"/>
  <c r="BG73" i="1"/>
  <c r="BH73" i="1"/>
  <c r="BL73" i="1"/>
  <c r="BU73" i="1"/>
  <c r="BH77" i="1"/>
  <c r="BL77" i="1"/>
  <c r="BU77" i="1"/>
  <c r="BH79" i="1"/>
  <c r="BL79" i="1"/>
  <c r="BU79" i="1"/>
  <c r="BH91" i="1"/>
  <c r="BH92" i="1" s="1"/>
  <c r="BL91" i="1"/>
  <c r="BL92" i="1" s="1"/>
  <c r="BU91" i="1"/>
  <c r="BU92" i="1" s="1"/>
  <c r="BH95" i="1"/>
  <c r="BH96" i="1" s="1"/>
  <c r="BL95" i="1"/>
  <c r="BL96" i="1" s="1"/>
  <c r="BU95" i="1"/>
  <c r="BU96" i="1" s="1"/>
  <c r="BH97" i="1"/>
  <c r="BH98" i="1" s="1"/>
  <c r="BL97" i="1"/>
  <c r="BL98" i="1" s="1"/>
  <c r="BU97" i="1"/>
  <c r="BU98" i="1" s="1"/>
  <c r="BI73" i="1"/>
  <c r="BM73" i="1"/>
  <c r="BV73" i="1"/>
  <c r="BI77" i="1"/>
  <c r="BM77" i="1"/>
  <c r="BV77" i="1"/>
  <c r="BI79" i="1"/>
  <c r="BM79" i="1"/>
  <c r="BV79" i="1"/>
  <c r="BI91" i="1"/>
  <c r="BI92" i="1" s="1"/>
  <c r="BM91" i="1"/>
  <c r="BM92" i="1" s="1"/>
  <c r="BV91" i="1"/>
  <c r="BV92" i="1" s="1"/>
  <c r="BI95" i="1"/>
  <c r="BI96" i="1" s="1"/>
  <c r="BM95" i="1"/>
  <c r="BM96" i="1" s="1"/>
  <c r="BV95" i="1"/>
  <c r="BV96" i="1" s="1"/>
  <c r="BI97" i="1"/>
  <c r="BI98" i="1" s="1"/>
  <c r="BM97" i="1"/>
  <c r="BM98" i="1" s="1"/>
  <c r="BV97" i="1"/>
  <c r="BV98" i="1" s="1"/>
  <c r="BJ73" i="1"/>
  <c r="BN73" i="1"/>
  <c r="BW73" i="1"/>
  <c r="BJ77" i="1"/>
  <c r="BN77" i="1"/>
  <c r="BW77" i="1"/>
  <c r="BJ79" i="1"/>
  <c r="BN79" i="1"/>
  <c r="BW79" i="1"/>
  <c r="BJ91" i="1"/>
  <c r="BJ92" i="1" s="1"/>
  <c r="BN91" i="1"/>
  <c r="BN92" i="1" s="1"/>
  <c r="BW91" i="1"/>
  <c r="BW92" i="1" s="1"/>
  <c r="BJ95" i="1"/>
  <c r="BJ96" i="1" s="1"/>
  <c r="BN95" i="1"/>
  <c r="BN96" i="1" s="1"/>
  <c r="BW95" i="1"/>
  <c r="BW96" i="1" s="1"/>
  <c r="BJ97" i="1"/>
  <c r="BJ98" i="1" s="1"/>
  <c r="BN97" i="1"/>
  <c r="BN98" i="1" s="1"/>
  <c r="BW97" i="1"/>
  <c r="BW98" i="1" s="1"/>
  <c r="BC108" i="1"/>
  <c r="BC109" i="1" s="1"/>
  <c r="AY86" i="1"/>
  <c r="AY88" i="1" s="1"/>
  <c r="AU88" i="1"/>
  <c r="BD88" i="1"/>
  <c r="AZ104" i="1"/>
  <c r="AZ105" i="1" s="1"/>
  <c r="AZ89" i="1"/>
  <c r="AZ90" i="1" s="1"/>
  <c r="AZ34" i="1"/>
  <c r="BD108" i="1"/>
  <c r="BD109" i="1" s="1"/>
  <c r="BD93" i="1"/>
  <c r="BD94" i="1" s="1"/>
  <c r="AU79" i="1"/>
  <c r="BC104" i="1"/>
  <c r="BC105" i="1" s="1"/>
  <c r="BC112" i="1"/>
  <c r="BC113" i="1" s="1"/>
  <c r="AW88" i="1"/>
  <c r="BA88" i="1"/>
  <c r="BE88" i="1"/>
  <c r="AW104" i="1"/>
  <c r="AW105" i="1" s="1"/>
  <c r="AW89" i="1"/>
  <c r="AW90" i="1" s="1"/>
  <c r="BA104" i="1"/>
  <c r="BA105" i="1" s="1"/>
  <c r="BA89" i="1"/>
  <c r="BA90" i="1" s="1"/>
  <c r="BE104" i="1"/>
  <c r="BE105" i="1" s="1"/>
  <c r="BE89" i="1"/>
  <c r="BE90" i="1" s="1"/>
  <c r="AW34" i="1"/>
  <c r="BA34" i="1"/>
  <c r="BE34" i="1"/>
  <c r="AW108" i="1"/>
  <c r="AW109" i="1" s="1"/>
  <c r="AW93" i="1"/>
  <c r="AW94" i="1" s="1"/>
  <c r="BA108" i="1"/>
  <c r="BA109" i="1" s="1"/>
  <c r="BA93" i="1"/>
  <c r="BA94" i="1" s="1"/>
  <c r="BE108" i="1"/>
  <c r="BE109" i="1" s="1"/>
  <c r="BE93" i="1"/>
  <c r="BE94" i="1" s="1"/>
  <c r="AW36" i="1"/>
  <c r="BA36" i="1"/>
  <c r="BE36" i="1"/>
  <c r="BC73" i="1"/>
  <c r="AU77" i="1"/>
  <c r="AY79" i="1"/>
  <c r="BC86" i="1"/>
  <c r="AU89" i="1"/>
  <c r="AU90" i="1" s="1"/>
  <c r="BC91" i="1"/>
  <c r="BC92" i="1" s="1"/>
  <c r="AU93" i="1"/>
  <c r="AU94" i="1" s="1"/>
  <c r="BC95" i="1"/>
  <c r="BC96" i="1" s="1"/>
  <c r="AU97" i="1"/>
  <c r="AU98" i="1" s="1"/>
  <c r="AY110" i="1"/>
  <c r="AY111" i="1" s="1"/>
  <c r="AV88" i="1"/>
  <c r="BD104" i="1"/>
  <c r="BD105" i="1" s="1"/>
  <c r="BD89" i="1"/>
  <c r="BD90" i="1" s="1"/>
  <c r="BD34" i="1"/>
  <c r="AZ108" i="1"/>
  <c r="AZ109" i="1" s="1"/>
  <c r="AZ93" i="1"/>
  <c r="AZ94" i="1" s="1"/>
  <c r="AZ36" i="1"/>
  <c r="BD36" i="1"/>
  <c r="AX88" i="1"/>
  <c r="BB88" i="1"/>
  <c r="BF88" i="1"/>
  <c r="AX104" i="1"/>
  <c r="AX105" i="1" s="1"/>
  <c r="AX89" i="1"/>
  <c r="AX90" i="1" s="1"/>
  <c r="BB104" i="1"/>
  <c r="BB105" i="1" s="1"/>
  <c r="BB89" i="1"/>
  <c r="BB90" i="1" s="1"/>
  <c r="BF104" i="1"/>
  <c r="BF105" i="1" s="1"/>
  <c r="BF89" i="1"/>
  <c r="BF90" i="1" s="1"/>
  <c r="AX34" i="1"/>
  <c r="BB34" i="1"/>
  <c r="BF34" i="1"/>
  <c r="AX108" i="1"/>
  <c r="AX109" i="1" s="1"/>
  <c r="AX93" i="1"/>
  <c r="AX94" i="1" s="1"/>
  <c r="BB108" i="1"/>
  <c r="BB109" i="1" s="1"/>
  <c r="BB93" i="1"/>
  <c r="BB94" i="1" s="1"/>
  <c r="BF108" i="1"/>
  <c r="BF109" i="1" s="1"/>
  <c r="BF93" i="1"/>
  <c r="BF94" i="1" s="1"/>
  <c r="AX36" i="1"/>
  <c r="BB36" i="1"/>
  <c r="BF36" i="1"/>
  <c r="BC79" i="1"/>
  <c r="AY89" i="1"/>
  <c r="AY90" i="1" s="1"/>
  <c r="AY93" i="1"/>
  <c r="AY94" i="1" s="1"/>
  <c r="AY97" i="1"/>
  <c r="AY98" i="1" s="1"/>
  <c r="AU104" i="1"/>
  <c r="AU105" i="1" s="1"/>
  <c r="AU108" i="1"/>
  <c r="AU109" i="1" s="1"/>
  <c r="BC110" i="1"/>
  <c r="BC111" i="1" s="1"/>
  <c r="AZ88" i="1"/>
  <c r="AV104" i="1"/>
  <c r="AV105" i="1" s="1"/>
  <c r="AV89" i="1"/>
  <c r="AV90" i="1" s="1"/>
  <c r="AV34" i="1"/>
  <c r="AV108" i="1"/>
  <c r="AV109" i="1" s="1"/>
  <c r="AV93" i="1"/>
  <c r="AV94" i="1" s="1"/>
  <c r="AV36" i="1"/>
  <c r="AY34" i="1"/>
  <c r="BC34" i="1"/>
  <c r="AY36" i="1"/>
  <c r="BC36" i="1"/>
  <c r="AU73" i="1"/>
  <c r="AV73" i="1"/>
  <c r="AZ73" i="1"/>
  <c r="BD73" i="1"/>
  <c r="AV77" i="1"/>
  <c r="AZ77" i="1"/>
  <c r="BD77" i="1"/>
  <c r="AV79" i="1"/>
  <c r="AZ79" i="1"/>
  <c r="BD79" i="1"/>
  <c r="AV91" i="1"/>
  <c r="AV92" i="1" s="1"/>
  <c r="AZ91" i="1"/>
  <c r="AZ92" i="1" s="1"/>
  <c r="BD91" i="1"/>
  <c r="BD92" i="1" s="1"/>
  <c r="AV95" i="1"/>
  <c r="AV96" i="1" s="1"/>
  <c r="AZ95" i="1"/>
  <c r="AZ96" i="1" s="1"/>
  <c r="BD95" i="1"/>
  <c r="BD96" i="1" s="1"/>
  <c r="AV97" i="1"/>
  <c r="AV98" i="1" s="1"/>
  <c r="AZ97" i="1"/>
  <c r="AZ98" i="1" s="1"/>
  <c r="BD97" i="1"/>
  <c r="BD98" i="1" s="1"/>
  <c r="AW73" i="1"/>
  <c r="BA73" i="1"/>
  <c r="BE73" i="1"/>
  <c r="AW77" i="1"/>
  <c r="BA77" i="1"/>
  <c r="BE77" i="1"/>
  <c r="AW79" i="1"/>
  <c r="BA79" i="1"/>
  <c r="BE79" i="1"/>
  <c r="AW91" i="1"/>
  <c r="AW92" i="1" s="1"/>
  <c r="BA91" i="1"/>
  <c r="BA92" i="1" s="1"/>
  <c r="BE91" i="1"/>
  <c r="BE92" i="1" s="1"/>
  <c r="AW95" i="1"/>
  <c r="AW96" i="1" s="1"/>
  <c r="BA95" i="1"/>
  <c r="BA96" i="1" s="1"/>
  <c r="BE95" i="1"/>
  <c r="BE96" i="1" s="1"/>
  <c r="AW97" i="1"/>
  <c r="AW98" i="1" s="1"/>
  <c r="BA97" i="1"/>
  <c r="BA98" i="1" s="1"/>
  <c r="BE97" i="1"/>
  <c r="BE98" i="1" s="1"/>
  <c r="AX73" i="1"/>
  <c r="BB73" i="1"/>
  <c r="BF73" i="1"/>
  <c r="AX77" i="1"/>
  <c r="BB77" i="1"/>
  <c r="BF77" i="1"/>
  <c r="AX79" i="1"/>
  <c r="BB79" i="1"/>
  <c r="BF79" i="1"/>
  <c r="AX91" i="1"/>
  <c r="AX92" i="1" s="1"/>
  <c r="BB91" i="1"/>
  <c r="BB92" i="1" s="1"/>
  <c r="BF91" i="1"/>
  <c r="BF92" i="1" s="1"/>
  <c r="AX95" i="1"/>
  <c r="AX96" i="1" s="1"/>
  <c r="BB95" i="1"/>
  <c r="BB96" i="1" s="1"/>
  <c r="BF95" i="1"/>
  <c r="BF96" i="1" s="1"/>
  <c r="AX97" i="1"/>
  <c r="AX98" i="1" s="1"/>
  <c r="BB97" i="1"/>
  <c r="BB98" i="1" s="1"/>
  <c r="BF97" i="1"/>
  <c r="BF98" i="1" s="1"/>
  <c r="AQ36" i="1"/>
  <c r="AQ34" i="1"/>
  <c r="AM34" i="1"/>
  <c r="AM36" i="1"/>
  <c r="AI34" i="1"/>
  <c r="AI89" i="1"/>
  <c r="AI90" i="1" s="1"/>
  <c r="AI36" i="1"/>
  <c r="AK88" i="1"/>
  <c r="AO88" i="1"/>
  <c r="AP89" i="1"/>
  <c r="AP90" i="1" s="1"/>
  <c r="AP104" i="1"/>
  <c r="AP105" i="1" s="1"/>
  <c r="AK110" i="1"/>
  <c r="AK111" i="1" s="1"/>
  <c r="AK77" i="1"/>
  <c r="AK95" i="1"/>
  <c r="AK96" i="1" s="1"/>
  <c r="AJ104" i="1"/>
  <c r="AJ105" i="1" s="1"/>
  <c r="AP106" i="1"/>
  <c r="AP107" i="1" s="1"/>
  <c r="AP34" i="1"/>
  <c r="AK93" i="1"/>
  <c r="AK94" i="1" s="1"/>
  <c r="AK108" i="1"/>
  <c r="AK109" i="1" s="1"/>
  <c r="AO93" i="1"/>
  <c r="AO94" i="1" s="1"/>
  <c r="AO108" i="1"/>
  <c r="AO109" i="1" s="1"/>
  <c r="AS93" i="1"/>
  <c r="AS94" i="1" s="1"/>
  <c r="AS108" i="1"/>
  <c r="AS109" i="1" s="1"/>
  <c r="AJ36" i="1"/>
  <c r="AN36" i="1"/>
  <c r="AR36" i="1"/>
  <c r="AI91" i="1"/>
  <c r="AI92" i="1" s="1"/>
  <c r="AI106" i="1"/>
  <c r="AI107" i="1" s="1"/>
  <c r="AM91" i="1"/>
  <c r="AM92" i="1" s="1"/>
  <c r="AM106" i="1"/>
  <c r="AM107" i="1" s="1"/>
  <c r="AQ91" i="1"/>
  <c r="AQ92" i="1" s="1"/>
  <c r="AQ106" i="1"/>
  <c r="AQ107" i="1" s="1"/>
  <c r="AH73" i="1"/>
  <c r="AL73" i="1"/>
  <c r="AP73" i="1"/>
  <c r="AT73" i="1"/>
  <c r="AJ88" i="1"/>
  <c r="AM89" i="1"/>
  <c r="AM90" i="1" s="1"/>
  <c r="AS91" i="1"/>
  <c r="AS92" i="1" s="1"/>
  <c r="AI93" i="1"/>
  <c r="AI94" i="1" s="1"/>
  <c r="AT106" i="1"/>
  <c r="AT107" i="1" s="1"/>
  <c r="AJ108" i="1"/>
  <c r="AJ109" i="1" s="1"/>
  <c r="AL89" i="1"/>
  <c r="AL90" i="1" s="1"/>
  <c r="AL104" i="1"/>
  <c r="AL105" i="1" s="1"/>
  <c r="AO110" i="1"/>
  <c r="AO111" i="1" s="1"/>
  <c r="AO77" i="1"/>
  <c r="AL86" i="1"/>
  <c r="AJ89" i="1"/>
  <c r="AJ90" i="1" s="1"/>
  <c r="AR89" i="1"/>
  <c r="AR90" i="1" s="1"/>
  <c r="AH93" i="1"/>
  <c r="AH94" i="1" s="1"/>
  <c r="AH108" i="1"/>
  <c r="AH109" i="1" s="1"/>
  <c r="AP93" i="1"/>
  <c r="AP94" i="1" s="1"/>
  <c r="AP108" i="1"/>
  <c r="AP109" i="1" s="1"/>
  <c r="AJ91" i="1"/>
  <c r="AJ92" i="1" s="1"/>
  <c r="AJ106" i="1"/>
  <c r="AJ107" i="1" s="1"/>
  <c r="AN91" i="1"/>
  <c r="AN92" i="1" s="1"/>
  <c r="AN106" i="1"/>
  <c r="AN107" i="1" s="1"/>
  <c r="AR91" i="1"/>
  <c r="AR92" i="1" s="1"/>
  <c r="AR106" i="1"/>
  <c r="AR107" i="1" s="1"/>
  <c r="AI112" i="1"/>
  <c r="AI113" i="1" s="1"/>
  <c r="AI79" i="1"/>
  <c r="AM112" i="1"/>
  <c r="AM113" i="1" s="1"/>
  <c r="AM79" i="1"/>
  <c r="AQ112" i="1"/>
  <c r="AQ113" i="1" s="1"/>
  <c r="AQ79" i="1"/>
  <c r="AN88" i="1"/>
  <c r="AQ89" i="1"/>
  <c r="AQ90" i="1" s="1"/>
  <c r="AM93" i="1"/>
  <c r="AM94" i="1" s="1"/>
  <c r="AI97" i="1"/>
  <c r="AI98" i="1" s="1"/>
  <c r="AR104" i="1"/>
  <c r="AR105" i="1" s="1"/>
  <c r="AH106" i="1"/>
  <c r="AH107" i="1" s="1"/>
  <c r="AN108" i="1"/>
  <c r="AN109" i="1" s="1"/>
  <c r="AH89" i="1"/>
  <c r="AH90" i="1" s="1"/>
  <c r="AH104" i="1"/>
  <c r="AH105" i="1" s="1"/>
  <c r="AT89" i="1"/>
  <c r="AT90" i="1" s="1"/>
  <c r="AT104" i="1"/>
  <c r="AT105" i="1" s="1"/>
  <c r="AS110" i="1"/>
  <c r="AS111" i="1" s="1"/>
  <c r="AS77" i="1"/>
  <c r="AH86" i="1"/>
  <c r="AP86" i="1"/>
  <c r="AT86" i="1"/>
  <c r="AN89" i="1"/>
  <c r="AN90" i="1" s="1"/>
  <c r="AL93" i="1"/>
  <c r="AL94" i="1" s="1"/>
  <c r="AL108" i="1"/>
  <c r="AL109" i="1" s="1"/>
  <c r="AT93" i="1"/>
  <c r="AT94" i="1" s="1"/>
  <c r="AT108" i="1"/>
  <c r="AT109" i="1" s="1"/>
  <c r="AI88" i="1"/>
  <c r="AM88" i="1"/>
  <c r="AQ88" i="1"/>
  <c r="AK89" i="1"/>
  <c r="AK90" i="1" s="1"/>
  <c r="AK104" i="1"/>
  <c r="AK105" i="1" s="1"/>
  <c r="AO89" i="1"/>
  <c r="AO90" i="1" s="1"/>
  <c r="AO104" i="1"/>
  <c r="AO105" i="1" s="1"/>
  <c r="AS89" i="1"/>
  <c r="AS90" i="1" s="1"/>
  <c r="AS104" i="1"/>
  <c r="AS105" i="1" s="1"/>
  <c r="AJ34" i="1"/>
  <c r="AN34" i="1"/>
  <c r="AR34" i="1"/>
  <c r="AH36" i="1"/>
  <c r="AL36" i="1"/>
  <c r="AP36" i="1"/>
  <c r="AT36" i="1"/>
  <c r="AJ73" i="1"/>
  <c r="AN73" i="1"/>
  <c r="AR73" i="1"/>
  <c r="AR88" i="1"/>
  <c r="AK91" i="1"/>
  <c r="AK92" i="1" s="1"/>
  <c r="AQ93" i="1"/>
  <c r="AQ94" i="1" s="1"/>
  <c r="AM97" i="1"/>
  <c r="AM98" i="1" s="1"/>
  <c r="AL106" i="1"/>
  <c r="AL107" i="1" s="1"/>
  <c r="AR108" i="1"/>
  <c r="AR109" i="1" s="1"/>
  <c r="AH95" i="1"/>
  <c r="AH96" i="1" s="1"/>
  <c r="AL95" i="1"/>
  <c r="AL96" i="1" s="1"/>
  <c r="AP95" i="1"/>
  <c r="AP96" i="1" s="1"/>
  <c r="AT95" i="1"/>
  <c r="AT96" i="1" s="1"/>
  <c r="AJ97" i="1"/>
  <c r="AJ98" i="1" s="1"/>
  <c r="AN97" i="1"/>
  <c r="AN98" i="1" s="1"/>
  <c r="AR97" i="1"/>
  <c r="AR98" i="1" s="1"/>
  <c r="AI110" i="1"/>
  <c r="AI111" i="1" s="1"/>
  <c r="AM110" i="1"/>
  <c r="AM111" i="1" s="1"/>
  <c r="AQ110" i="1"/>
  <c r="AQ111" i="1" s="1"/>
  <c r="AK112" i="1"/>
  <c r="AK113" i="1" s="1"/>
  <c r="AO112" i="1"/>
  <c r="AO113" i="1" s="1"/>
  <c r="AS112" i="1"/>
  <c r="AS113" i="1" s="1"/>
  <c r="AI95" i="1"/>
  <c r="AI96" i="1" s="1"/>
  <c r="AM95" i="1"/>
  <c r="AM96" i="1" s="1"/>
  <c r="AQ95" i="1"/>
  <c r="AQ96" i="1" s="1"/>
  <c r="AK97" i="1"/>
  <c r="AK98" i="1" s="1"/>
  <c r="AO97" i="1"/>
  <c r="AO98" i="1" s="1"/>
  <c r="AS97" i="1"/>
  <c r="AS98" i="1" s="1"/>
  <c r="AJ110" i="1"/>
  <c r="AJ111" i="1" s="1"/>
  <c r="AN110" i="1"/>
  <c r="AN111" i="1" s="1"/>
  <c r="AR110" i="1"/>
  <c r="AR111" i="1" s="1"/>
  <c r="AH112" i="1"/>
  <c r="AH113" i="1" s="1"/>
  <c r="AL112" i="1"/>
  <c r="AL113" i="1" s="1"/>
  <c r="AP112" i="1"/>
  <c r="AP113" i="1" s="1"/>
  <c r="AT112" i="1"/>
  <c r="AT113" i="1" s="1"/>
  <c r="AF34" i="1"/>
  <c r="AB34" i="1"/>
  <c r="AE36" i="1"/>
  <c r="AF36" i="1"/>
  <c r="Z36" i="1"/>
  <c r="AE34" i="1"/>
  <c r="AB36" i="1"/>
  <c r="AF88" i="1"/>
  <c r="AE88" i="1"/>
  <c r="AD86" i="1"/>
  <c r="AD89" i="1"/>
  <c r="AD90" i="1" s="1"/>
  <c r="AD91" i="1"/>
  <c r="AD92" i="1" s="1"/>
  <c r="AD93" i="1"/>
  <c r="AD94" i="1" s="1"/>
  <c r="AD95" i="1"/>
  <c r="AD96" i="1" s="1"/>
  <c r="AD97" i="1"/>
  <c r="AD98" i="1" s="1"/>
  <c r="AB104" i="1"/>
  <c r="AB105" i="1" s="1"/>
  <c r="AF104" i="1"/>
  <c r="AF105" i="1" s="1"/>
  <c r="AB108" i="1"/>
  <c r="AB109" i="1" s="1"/>
  <c r="AF108" i="1"/>
  <c r="AF109" i="1" s="1"/>
  <c r="AC34" i="1"/>
  <c r="AG34" i="1"/>
  <c r="AC36" i="1"/>
  <c r="AG36" i="1"/>
  <c r="AC73" i="1"/>
  <c r="AG73" i="1"/>
  <c r="AC77" i="1"/>
  <c r="AG77" i="1"/>
  <c r="AC79" i="1"/>
  <c r="AG79" i="1"/>
  <c r="AE89" i="1"/>
  <c r="AE90" i="1" s="1"/>
  <c r="AE91" i="1"/>
  <c r="AE92" i="1" s="1"/>
  <c r="AE93" i="1"/>
  <c r="AE94" i="1" s="1"/>
  <c r="AE95" i="1"/>
  <c r="AE96" i="1" s="1"/>
  <c r="AE97" i="1"/>
  <c r="AE98" i="1" s="1"/>
  <c r="AC104" i="1"/>
  <c r="AC105" i="1" s="1"/>
  <c r="AG104" i="1"/>
  <c r="AG105" i="1" s="1"/>
  <c r="AC106" i="1"/>
  <c r="AC107" i="1" s="1"/>
  <c r="AG106" i="1"/>
  <c r="AG107" i="1" s="1"/>
  <c r="AC108" i="1"/>
  <c r="AC109" i="1" s="1"/>
  <c r="AG108" i="1"/>
  <c r="AG109" i="1" s="1"/>
  <c r="AC110" i="1"/>
  <c r="AC111" i="1" s="1"/>
  <c r="AG110" i="1"/>
  <c r="AG111" i="1" s="1"/>
  <c r="AC112" i="1"/>
  <c r="AC113" i="1" s="1"/>
  <c r="AG112" i="1"/>
  <c r="AG113" i="1" s="1"/>
  <c r="AD34" i="1"/>
  <c r="AD36" i="1"/>
  <c r="AD73" i="1"/>
  <c r="AD77" i="1"/>
  <c r="AD79" i="1"/>
  <c r="AE77" i="1"/>
  <c r="AE79" i="1"/>
  <c r="AA86" i="1"/>
  <c r="AA91" i="1"/>
  <c r="AA92" i="1" s="1"/>
  <c r="AA95" i="1"/>
  <c r="AA96" i="1" s="1"/>
  <c r="AA36" i="1"/>
  <c r="AA34" i="1"/>
  <c r="AA104" i="1"/>
  <c r="AA105" i="1" s="1"/>
  <c r="AA108" i="1"/>
  <c r="AA109" i="1" s="1"/>
  <c r="AA112" i="1"/>
  <c r="AA113" i="1" s="1"/>
  <c r="Z91" i="1"/>
  <c r="Z92" i="1" s="1"/>
  <c r="Z95" i="1"/>
  <c r="Z96" i="1" s="1"/>
  <c r="Z34" i="1"/>
  <c r="Z77" i="1"/>
  <c r="Z104" i="1"/>
  <c r="Z105" i="1" s="1"/>
  <c r="Z108" i="1"/>
  <c r="Z109" i="1" s="1"/>
  <c r="AB88" i="1" l="1"/>
  <c r="BW88" i="1"/>
  <c r="BO88" i="1"/>
  <c r="BC88" i="1"/>
  <c r="AT88" i="1"/>
  <c r="AP88" i="1"/>
  <c r="AH88" i="1"/>
  <c r="AL88" i="1"/>
  <c r="AD88" i="1"/>
  <c r="AA88" i="1"/>
  <c r="G35" i="1" l="1"/>
  <c r="H35" i="1"/>
  <c r="I35" i="1"/>
  <c r="J35" i="1"/>
  <c r="K35" i="1"/>
  <c r="L35" i="1"/>
  <c r="M35" i="1"/>
  <c r="N35" i="1"/>
  <c r="O35" i="1"/>
  <c r="Q35" i="1"/>
  <c r="P35" i="1"/>
  <c r="R35" i="1"/>
  <c r="S35" i="1"/>
  <c r="T35" i="1"/>
  <c r="U35" i="1"/>
  <c r="V35" i="1"/>
  <c r="W35" i="1"/>
  <c r="X35" i="1"/>
  <c r="Y35" i="1"/>
  <c r="G33" i="1"/>
  <c r="H33" i="1"/>
  <c r="I33" i="1"/>
  <c r="J33" i="1"/>
  <c r="K33" i="1"/>
  <c r="L33" i="1"/>
  <c r="M33" i="1"/>
  <c r="N33" i="1"/>
  <c r="O33" i="1"/>
  <c r="Q33" i="1"/>
  <c r="P33" i="1"/>
  <c r="R33" i="1"/>
  <c r="S33" i="1"/>
  <c r="T33" i="1"/>
  <c r="U33" i="1"/>
  <c r="V33" i="1"/>
  <c r="W33" i="1"/>
  <c r="X33" i="1"/>
  <c r="Y33" i="1"/>
  <c r="A3" i="1"/>
  <c r="S34" i="1" l="1"/>
  <c r="G34" i="1"/>
  <c r="R36" i="1"/>
  <c r="J36" i="1"/>
  <c r="V34" i="1"/>
  <c r="N34" i="1"/>
  <c r="Y36" i="1"/>
  <c r="P36" i="1"/>
  <c r="I36" i="1"/>
  <c r="Y34" i="1"/>
  <c r="U34" i="1"/>
  <c r="P34" i="1"/>
  <c r="M34" i="1"/>
  <c r="I34" i="1"/>
  <c r="X36" i="1"/>
  <c r="T36" i="1"/>
  <c r="Q36" i="1"/>
  <c r="L36" i="1"/>
  <c r="H36" i="1"/>
  <c r="W34" i="1"/>
  <c r="O34" i="1"/>
  <c r="K34" i="1"/>
  <c r="V36" i="1"/>
  <c r="N36" i="1"/>
  <c r="R34" i="1"/>
  <c r="J34" i="1"/>
  <c r="U36" i="1"/>
  <c r="M36" i="1"/>
  <c r="X34" i="1"/>
  <c r="T34" i="1"/>
  <c r="Q34" i="1"/>
  <c r="L34" i="1"/>
  <c r="H34" i="1"/>
  <c r="W36" i="1"/>
  <c r="S36" i="1"/>
  <c r="O36" i="1"/>
  <c r="K36" i="1"/>
  <c r="G36" i="1"/>
  <c r="Y78" i="1"/>
  <c r="Y76" i="1"/>
  <c r="Y74" i="1"/>
  <c r="Y75" i="1" s="1"/>
  <c r="Y72" i="1"/>
  <c r="Y106" i="1" s="1"/>
  <c r="Y107" i="1" s="1"/>
  <c r="Y70" i="1"/>
  <c r="Y71" i="1" s="1"/>
  <c r="Y67" i="1"/>
  <c r="Y30" i="1"/>
  <c r="X78" i="1"/>
  <c r="X112" i="1" s="1"/>
  <c r="X113" i="1" s="1"/>
  <c r="X76" i="1"/>
  <c r="X110" i="1" s="1"/>
  <c r="X111" i="1" s="1"/>
  <c r="X74" i="1"/>
  <c r="X75" i="1" s="1"/>
  <c r="X72" i="1"/>
  <c r="X70" i="1"/>
  <c r="X71" i="1" s="1"/>
  <c r="X67" i="1"/>
  <c r="X30" i="1"/>
  <c r="Y104" i="1" l="1"/>
  <c r="Y105" i="1" s="1"/>
  <c r="X73" i="1"/>
  <c r="X106" i="1"/>
  <c r="X107" i="1" s="1"/>
  <c r="Y77" i="1"/>
  <c r="Y110" i="1"/>
  <c r="Y111" i="1" s="1"/>
  <c r="X104" i="1"/>
  <c r="X105" i="1" s="1"/>
  <c r="X108" i="1"/>
  <c r="X109" i="1" s="1"/>
  <c r="Y108" i="1"/>
  <c r="Y109" i="1" s="1"/>
  <c r="Y79" i="1"/>
  <c r="Y112" i="1"/>
  <c r="Y113" i="1" s="1"/>
  <c r="Y89" i="1"/>
  <c r="Y90" i="1" s="1"/>
  <c r="X95" i="1"/>
  <c r="X96" i="1" s="1"/>
  <c r="X77" i="1"/>
  <c r="Y91" i="1"/>
  <c r="Y92" i="1" s="1"/>
  <c r="Y73" i="1"/>
  <c r="X97" i="1"/>
  <c r="X98" i="1" s="1"/>
  <c r="X79" i="1"/>
  <c r="Y93" i="1"/>
  <c r="Y94" i="1" s="1"/>
  <c r="Y97" i="1"/>
  <c r="Y98" i="1" s="1"/>
  <c r="Y86" i="1"/>
  <c r="Y95" i="1"/>
  <c r="Y96" i="1" s="1"/>
  <c r="X89" i="1"/>
  <c r="X90" i="1" s="1"/>
  <c r="X86" i="1"/>
  <c r="X91" i="1"/>
  <c r="X92" i="1" s="1"/>
  <c r="X93" i="1"/>
  <c r="X94" i="1" s="1"/>
  <c r="W78" i="1" l="1"/>
  <c r="W112" i="1" s="1"/>
  <c r="W113" i="1" s="1"/>
  <c r="W76" i="1"/>
  <c r="W110" i="1" s="1"/>
  <c r="W111" i="1" s="1"/>
  <c r="W74" i="1"/>
  <c r="W72" i="1"/>
  <c r="W70" i="1"/>
  <c r="W67" i="1"/>
  <c r="W30" i="1"/>
  <c r="V78" i="1"/>
  <c r="V112" i="1" s="1"/>
  <c r="V113" i="1" s="1"/>
  <c r="V76" i="1"/>
  <c r="V110" i="1" s="1"/>
  <c r="V111" i="1" s="1"/>
  <c r="V74" i="1"/>
  <c r="V72" i="1"/>
  <c r="V70" i="1"/>
  <c r="V67" i="1"/>
  <c r="V30" i="1"/>
  <c r="U78" i="1"/>
  <c r="U112" i="1" s="1"/>
  <c r="U113" i="1" s="1"/>
  <c r="U76" i="1"/>
  <c r="U74" i="1"/>
  <c r="U72" i="1"/>
  <c r="U106" i="1" s="1"/>
  <c r="U107" i="1" s="1"/>
  <c r="U70" i="1"/>
  <c r="U67" i="1"/>
  <c r="U30" i="1"/>
  <c r="U77" i="1" l="1"/>
  <c r="U110" i="1"/>
  <c r="U111" i="1" s="1"/>
  <c r="V71" i="1"/>
  <c r="V104" i="1"/>
  <c r="V105" i="1" s="1"/>
  <c r="W73" i="1"/>
  <c r="W106" i="1"/>
  <c r="W107" i="1" s="1"/>
  <c r="V75" i="1"/>
  <c r="V108" i="1"/>
  <c r="V109" i="1" s="1"/>
  <c r="U75" i="1"/>
  <c r="U108" i="1"/>
  <c r="U109" i="1" s="1"/>
  <c r="W71" i="1"/>
  <c r="W104" i="1"/>
  <c r="W105" i="1" s="1"/>
  <c r="U71" i="1"/>
  <c r="U104" i="1"/>
  <c r="U105" i="1" s="1"/>
  <c r="V73" i="1"/>
  <c r="V106" i="1"/>
  <c r="V107" i="1" s="1"/>
  <c r="W75" i="1"/>
  <c r="W108" i="1"/>
  <c r="W109" i="1" s="1"/>
  <c r="V97" i="1"/>
  <c r="V98" i="1" s="1"/>
  <c r="V79" i="1"/>
  <c r="U91" i="1"/>
  <c r="U92" i="1" s="1"/>
  <c r="U73" i="1"/>
  <c r="U97" i="1"/>
  <c r="U98" i="1" s="1"/>
  <c r="U79" i="1"/>
  <c r="V95" i="1"/>
  <c r="V96" i="1" s="1"/>
  <c r="V77" i="1"/>
  <c r="W97" i="1"/>
  <c r="W98" i="1" s="1"/>
  <c r="W79" i="1"/>
  <c r="W95" i="1"/>
  <c r="W96" i="1" s="1"/>
  <c r="W77" i="1"/>
  <c r="W93" i="1"/>
  <c r="W94" i="1" s="1"/>
  <c r="W89" i="1"/>
  <c r="W90" i="1" s="1"/>
  <c r="W91" i="1"/>
  <c r="W92" i="1" s="1"/>
  <c r="V86" i="1"/>
  <c r="W86" i="1"/>
  <c r="V93" i="1"/>
  <c r="V94" i="1" s="1"/>
  <c r="V89" i="1"/>
  <c r="V90" i="1" s="1"/>
  <c r="V91" i="1"/>
  <c r="V92" i="1" s="1"/>
  <c r="U93" i="1"/>
  <c r="U94" i="1" s="1"/>
  <c r="U95" i="1"/>
  <c r="U96" i="1" s="1"/>
  <c r="U89" i="1"/>
  <c r="U90" i="1" s="1"/>
  <c r="U86" i="1"/>
  <c r="T78" i="1" l="1"/>
  <c r="T112" i="1" s="1"/>
  <c r="T113" i="1" s="1"/>
  <c r="T76" i="1"/>
  <c r="T110" i="1" s="1"/>
  <c r="T111" i="1" s="1"/>
  <c r="T74" i="1"/>
  <c r="T72" i="1"/>
  <c r="T106" i="1" s="1"/>
  <c r="T107" i="1" s="1"/>
  <c r="T70" i="1"/>
  <c r="T67" i="1"/>
  <c r="T30" i="1"/>
  <c r="T71" i="1" l="1"/>
  <c r="T104" i="1"/>
  <c r="T105" i="1" s="1"/>
  <c r="T75" i="1"/>
  <c r="T108" i="1"/>
  <c r="T109" i="1" s="1"/>
  <c r="T91" i="1"/>
  <c r="T92" i="1" s="1"/>
  <c r="T73" i="1"/>
  <c r="T95" i="1"/>
  <c r="T96" i="1" s="1"/>
  <c r="T77" i="1"/>
  <c r="T97" i="1"/>
  <c r="T98" i="1" s="1"/>
  <c r="T79" i="1"/>
  <c r="T86" i="1"/>
  <c r="T93" i="1"/>
  <c r="T94" i="1" s="1"/>
  <c r="T89" i="1"/>
  <c r="T90" i="1" s="1"/>
  <c r="S78" i="1" l="1"/>
  <c r="S76" i="1"/>
  <c r="S74" i="1"/>
  <c r="S72" i="1"/>
  <c r="S70" i="1"/>
  <c r="S67" i="1"/>
  <c r="S30" i="1"/>
  <c r="R78" i="1"/>
  <c r="R112" i="1" s="1"/>
  <c r="R113" i="1" s="1"/>
  <c r="R76" i="1"/>
  <c r="R74" i="1"/>
  <c r="R72" i="1"/>
  <c r="R106" i="1" s="1"/>
  <c r="R107" i="1" s="1"/>
  <c r="R70" i="1"/>
  <c r="R67" i="1"/>
  <c r="R30" i="1"/>
  <c r="S75" i="1" l="1"/>
  <c r="S108" i="1"/>
  <c r="S109" i="1" s="1"/>
  <c r="R75" i="1"/>
  <c r="R108" i="1"/>
  <c r="R109" i="1" s="1"/>
  <c r="S77" i="1"/>
  <c r="S110" i="1"/>
  <c r="S111" i="1" s="1"/>
  <c r="R77" i="1"/>
  <c r="R110" i="1"/>
  <c r="R111" i="1" s="1"/>
  <c r="S71" i="1"/>
  <c r="S104" i="1"/>
  <c r="S105" i="1" s="1"/>
  <c r="S79" i="1"/>
  <c r="S112" i="1"/>
  <c r="S113" i="1" s="1"/>
  <c r="R71" i="1"/>
  <c r="R104" i="1"/>
  <c r="R105" i="1" s="1"/>
  <c r="S73" i="1"/>
  <c r="S106" i="1"/>
  <c r="S107" i="1" s="1"/>
  <c r="R91" i="1"/>
  <c r="R92" i="1" s="1"/>
  <c r="R73" i="1"/>
  <c r="R97" i="1"/>
  <c r="R98" i="1" s="1"/>
  <c r="R79" i="1"/>
  <c r="S89" i="1"/>
  <c r="S90" i="1" s="1"/>
  <c r="R86" i="1"/>
  <c r="S86" i="1"/>
  <c r="S91" i="1"/>
  <c r="S92" i="1" s="1"/>
  <c r="S95" i="1"/>
  <c r="S96" i="1" s="1"/>
  <c r="S93" i="1"/>
  <c r="S94" i="1" s="1"/>
  <c r="S97" i="1"/>
  <c r="S98" i="1" s="1"/>
  <c r="R93" i="1"/>
  <c r="R94" i="1" s="1"/>
  <c r="R95" i="1"/>
  <c r="R96" i="1" s="1"/>
  <c r="R89" i="1"/>
  <c r="R90" i="1" s="1"/>
  <c r="P78" i="1" l="1"/>
  <c r="P76" i="1"/>
  <c r="P110" i="1" s="1"/>
  <c r="P111" i="1" s="1"/>
  <c r="P74" i="1"/>
  <c r="P72" i="1"/>
  <c r="P106" i="1" s="1"/>
  <c r="P107" i="1" s="1"/>
  <c r="P70" i="1"/>
  <c r="P67" i="1"/>
  <c r="P30" i="1"/>
  <c r="P71" i="1" l="1"/>
  <c r="P104" i="1"/>
  <c r="P105" i="1" s="1"/>
  <c r="P79" i="1"/>
  <c r="P112" i="1"/>
  <c r="P113" i="1" s="1"/>
  <c r="P75" i="1"/>
  <c r="P108" i="1"/>
  <c r="P109" i="1" s="1"/>
  <c r="P95" i="1"/>
  <c r="P96" i="1" s="1"/>
  <c r="P77" i="1"/>
  <c r="P91" i="1"/>
  <c r="P92" i="1" s="1"/>
  <c r="P73" i="1"/>
  <c r="P86" i="1"/>
  <c r="P89" i="1"/>
  <c r="P90" i="1" s="1"/>
  <c r="P93" i="1"/>
  <c r="P94" i="1" s="1"/>
  <c r="P97" i="1"/>
  <c r="P98" i="1" s="1"/>
  <c r="Q78" i="1" l="1"/>
  <c r="Q112" i="1" s="1"/>
  <c r="Q113" i="1" s="1"/>
  <c r="Q76" i="1"/>
  <c r="Q110" i="1" s="1"/>
  <c r="Q111" i="1" s="1"/>
  <c r="Q74" i="1"/>
  <c r="Q72" i="1"/>
  <c r="Q106" i="1" s="1"/>
  <c r="Q107" i="1" s="1"/>
  <c r="Q70" i="1"/>
  <c r="Q67" i="1"/>
  <c r="Q30" i="1"/>
  <c r="Q75" i="1" l="1"/>
  <c r="Q108" i="1"/>
  <c r="Q109" i="1" s="1"/>
  <c r="Q71" i="1"/>
  <c r="Q104" i="1"/>
  <c r="Q105" i="1" s="1"/>
  <c r="Q91" i="1"/>
  <c r="Q92" i="1" s="1"/>
  <c r="Q73" i="1"/>
  <c r="Q95" i="1"/>
  <c r="Q96" i="1" s="1"/>
  <c r="Q77" i="1"/>
  <c r="Q97" i="1"/>
  <c r="Q98" i="1" s="1"/>
  <c r="Q79" i="1"/>
  <c r="Q93" i="1"/>
  <c r="Q94" i="1" s="1"/>
  <c r="Q89" i="1"/>
  <c r="Q90" i="1" s="1"/>
  <c r="Q86" i="1"/>
  <c r="O78" i="1" l="1"/>
  <c r="O112" i="1" s="1"/>
  <c r="O113" i="1" s="1"/>
  <c r="N78" i="1"/>
  <c r="N112" i="1" s="1"/>
  <c r="N113" i="1" s="1"/>
  <c r="M78" i="1"/>
  <c r="M112" i="1" s="1"/>
  <c r="M113" i="1" s="1"/>
  <c r="O76" i="1"/>
  <c r="O110" i="1" s="1"/>
  <c r="O111" i="1" s="1"/>
  <c r="N76" i="1"/>
  <c r="N110" i="1" s="1"/>
  <c r="N111" i="1" s="1"/>
  <c r="M76" i="1"/>
  <c r="M110" i="1" s="1"/>
  <c r="M111" i="1" s="1"/>
  <c r="O74" i="1"/>
  <c r="N74" i="1"/>
  <c r="M74" i="1"/>
  <c r="O72" i="1"/>
  <c r="O106" i="1" s="1"/>
  <c r="O107" i="1" s="1"/>
  <c r="N72" i="1"/>
  <c r="N106" i="1" s="1"/>
  <c r="N107" i="1" s="1"/>
  <c r="M72" i="1"/>
  <c r="M106" i="1" s="1"/>
  <c r="M107" i="1" s="1"/>
  <c r="O70" i="1"/>
  <c r="N70" i="1"/>
  <c r="M70" i="1"/>
  <c r="O67" i="1"/>
  <c r="N67" i="1"/>
  <c r="M67" i="1"/>
  <c r="O30" i="1"/>
  <c r="N30" i="1"/>
  <c r="M30" i="1"/>
  <c r="M71" i="1" l="1"/>
  <c r="M104" i="1"/>
  <c r="M105" i="1" s="1"/>
  <c r="O75" i="1"/>
  <c r="O108" i="1"/>
  <c r="O109" i="1" s="1"/>
  <c r="N71" i="1"/>
  <c r="N104" i="1"/>
  <c r="N105" i="1" s="1"/>
  <c r="O71" i="1"/>
  <c r="O104" i="1"/>
  <c r="O105" i="1" s="1"/>
  <c r="M75" i="1"/>
  <c r="M108" i="1"/>
  <c r="M109" i="1" s="1"/>
  <c r="N75" i="1"/>
  <c r="N108" i="1"/>
  <c r="N109" i="1" s="1"/>
  <c r="O91" i="1"/>
  <c r="O92" i="1" s="1"/>
  <c r="O73" i="1"/>
  <c r="O95" i="1"/>
  <c r="O96" i="1" s="1"/>
  <c r="O77" i="1"/>
  <c r="O97" i="1"/>
  <c r="O98" i="1" s="1"/>
  <c r="O79" i="1"/>
  <c r="M91" i="1"/>
  <c r="M92" i="1" s="1"/>
  <c r="M73" i="1"/>
  <c r="N91" i="1"/>
  <c r="N92" i="1" s="1"/>
  <c r="N73" i="1"/>
  <c r="M95" i="1"/>
  <c r="M96" i="1" s="1"/>
  <c r="M77" i="1"/>
  <c r="N95" i="1"/>
  <c r="N96" i="1" s="1"/>
  <c r="N77" i="1"/>
  <c r="M97" i="1"/>
  <c r="M98" i="1" s="1"/>
  <c r="M79" i="1"/>
  <c r="N97" i="1"/>
  <c r="N98" i="1" s="1"/>
  <c r="N79" i="1"/>
  <c r="M86" i="1"/>
  <c r="O86" i="1"/>
  <c r="N86" i="1"/>
  <c r="O89" i="1"/>
  <c r="O90" i="1" s="1"/>
  <c r="O93" i="1"/>
  <c r="O94" i="1" s="1"/>
  <c r="N89" i="1"/>
  <c r="N90" i="1" s="1"/>
  <c r="N93" i="1"/>
  <c r="N94" i="1" s="1"/>
  <c r="M93" i="1"/>
  <c r="M94" i="1" s="1"/>
  <c r="M89" i="1"/>
  <c r="M90" i="1" s="1"/>
  <c r="G78" i="1" l="1"/>
  <c r="G112" i="1" s="1"/>
  <c r="G113" i="1" s="1"/>
  <c r="H78" i="1"/>
  <c r="H112" i="1" s="1"/>
  <c r="H113" i="1" s="1"/>
  <c r="I78" i="1"/>
  <c r="I112" i="1" s="1"/>
  <c r="I113" i="1" s="1"/>
  <c r="J78" i="1"/>
  <c r="J112" i="1" s="1"/>
  <c r="J113" i="1" s="1"/>
  <c r="K78" i="1"/>
  <c r="K112" i="1" s="1"/>
  <c r="K113" i="1" s="1"/>
  <c r="L78" i="1"/>
  <c r="L112" i="1" s="1"/>
  <c r="L113" i="1" s="1"/>
  <c r="G76" i="1"/>
  <c r="G110" i="1" s="1"/>
  <c r="G111" i="1" s="1"/>
  <c r="H76" i="1"/>
  <c r="H110" i="1" s="1"/>
  <c r="H111" i="1" s="1"/>
  <c r="I76" i="1"/>
  <c r="I110" i="1" s="1"/>
  <c r="I111" i="1" s="1"/>
  <c r="J76" i="1"/>
  <c r="J110" i="1" s="1"/>
  <c r="J111" i="1" s="1"/>
  <c r="K76" i="1"/>
  <c r="K110" i="1" s="1"/>
  <c r="K111" i="1" s="1"/>
  <c r="L76" i="1"/>
  <c r="L110" i="1" s="1"/>
  <c r="L111" i="1" s="1"/>
  <c r="G74" i="1"/>
  <c r="H74" i="1"/>
  <c r="I74" i="1"/>
  <c r="J74" i="1"/>
  <c r="K74" i="1"/>
  <c r="L74" i="1"/>
  <c r="G72" i="1"/>
  <c r="G106" i="1" s="1"/>
  <c r="G107" i="1" s="1"/>
  <c r="H72" i="1"/>
  <c r="H106" i="1" s="1"/>
  <c r="H107" i="1" s="1"/>
  <c r="I72" i="1"/>
  <c r="I106" i="1" s="1"/>
  <c r="I107" i="1" s="1"/>
  <c r="J72" i="1"/>
  <c r="J106" i="1" s="1"/>
  <c r="J107" i="1" s="1"/>
  <c r="K72" i="1"/>
  <c r="K106" i="1" s="1"/>
  <c r="K107" i="1" s="1"/>
  <c r="L72" i="1"/>
  <c r="L106" i="1" s="1"/>
  <c r="L107" i="1" s="1"/>
  <c r="G70" i="1"/>
  <c r="H70" i="1"/>
  <c r="I70" i="1"/>
  <c r="J70" i="1"/>
  <c r="K70" i="1"/>
  <c r="L70" i="1"/>
  <c r="G71" i="1" l="1"/>
  <c r="G104" i="1"/>
  <c r="G105" i="1" s="1"/>
  <c r="K75" i="1"/>
  <c r="K108" i="1"/>
  <c r="K109" i="1" s="1"/>
  <c r="J71" i="1"/>
  <c r="J104" i="1"/>
  <c r="J105" i="1" s="1"/>
  <c r="K71" i="1"/>
  <c r="K104" i="1"/>
  <c r="K105" i="1" s="1"/>
  <c r="I71" i="1"/>
  <c r="I104" i="1"/>
  <c r="I105" i="1" s="1"/>
  <c r="G75" i="1"/>
  <c r="G108" i="1"/>
  <c r="G109" i="1" s="1"/>
  <c r="J75" i="1"/>
  <c r="J108" i="1"/>
  <c r="J109" i="1" s="1"/>
  <c r="I75" i="1"/>
  <c r="I108" i="1"/>
  <c r="I109" i="1" s="1"/>
  <c r="L71" i="1"/>
  <c r="L104" i="1"/>
  <c r="L105" i="1" s="1"/>
  <c r="H71" i="1"/>
  <c r="H104" i="1"/>
  <c r="H105" i="1" s="1"/>
  <c r="L75" i="1"/>
  <c r="L108" i="1"/>
  <c r="L109" i="1" s="1"/>
  <c r="H75" i="1"/>
  <c r="H108" i="1"/>
  <c r="H109" i="1" s="1"/>
  <c r="I91" i="1"/>
  <c r="I92" i="1" s="1"/>
  <c r="I73" i="1"/>
  <c r="K95" i="1"/>
  <c r="K96" i="1" s="1"/>
  <c r="K77" i="1"/>
  <c r="G95" i="1"/>
  <c r="G96" i="1" s="1"/>
  <c r="G77" i="1"/>
  <c r="L97" i="1"/>
  <c r="L98" i="1" s="1"/>
  <c r="L79" i="1"/>
  <c r="H97" i="1"/>
  <c r="H98" i="1" s="1"/>
  <c r="H79" i="1"/>
  <c r="K91" i="1"/>
  <c r="K92" i="1" s="1"/>
  <c r="K73" i="1"/>
  <c r="G91" i="1"/>
  <c r="G92" i="1" s="1"/>
  <c r="G73" i="1"/>
  <c r="L95" i="1"/>
  <c r="L96" i="1" s="1"/>
  <c r="L77" i="1"/>
  <c r="H95" i="1"/>
  <c r="H96" i="1" s="1"/>
  <c r="H77" i="1"/>
  <c r="J97" i="1"/>
  <c r="J98" i="1" s="1"/>
  <c r="J79" i="1"/>
  <c r="L91" i="1"/>
  <c r="L92" i="1" s="1"/>
  <c r="L73" i="1"/>
  <c r="H91" i="1"/>
  <c r="H92" i="1" s="1"/>
  <c r="H73" i="1"/>
  <c r="J95" i="1"/>
  <c r="J96" i="1" s="1"/>
  <c r="J77" i="1"/>
  <c r="I97" i="1"/>
  <c r="I98" i="1" s="1"/>
  <c r="I79" i="1"/>
  <c r="J91" i="1"/>
  <c r="J92" i="1" s="1"/>
  <c r="J73" i="1"/>
  <c r="I95" i="1"/>
  <c r="I96" i="1" s="1"/>
  <c r="I77" i="1"/>
  <c r="K97" i="1"/>
  <c r="K98" i="1" s="1"/>
  <c r="K79" i="1"/>
  <c r="G97" i="1"/>
  <c r="G98" i="1" s="1"/>
  <c r="G79" i="1"/>
  <c r="J93" i="1"/>
  <c r="J94" i="1" s="1"/>
  <c r="K93" i="1"/>
  <c r="K94" i="1" s="1"/>
  <c r="L93" i="1"/>
  <c r="L94" i="1" s="1"/>
  <c r="I93" i="1"/>
  <c r="I94" i="1" s="1"/>
  <c r="G89" i="1"/>
  <c r="G90" i="1" s="1"/>
  <c r="G93" i="1"/>
  <c r="G94" i="1" s="1"/>
  <c r="J89" i="1"/>
  <c r="J90" i="1" s="1"/>
  <c r="H93" i="1"/>
  <c r="H94" i="1" s="1"/>
  <c r="H89" i="1"/>
  <c r="H90" i="1" s="1"/>
  <c r="K89" i="1"/>
  <c r="K90" i="1" s="1"/>
  <c r="I89" i="1"/>
  <c r="I90" i="1" s="1"/>
  <c r="L89" i="1"/>
  <c r="L90" i="1" s="1"/>
  <c r="L67" i="1" l="1"/>
  <c r="L30" i="1"/>
  <c r="L86" i="1" l="1"/>
  <c r="K67" i="1"/>
  <c r="K30" i="1"/>
  <c r="H67" i="1"/>
  <c r="I67" i="1"/>
  <c r="J67" i="1"/>
  <c r="B67" i="1"/>
  <c r="B30" i="1"/>
  <c r="CE69" i="1" l="1"/>
  <c r="CU69" i="1"/>
  <c r="CF69" i="1"/>
  <c r="CG69" i="1"/>
  <c r="CB69" i="1"/>
  <c r="CS69" i="1"/>
  <c r="CC69" i="1"/>
  <c r="CD69" i="1"/>
  <c r="CH69" i="1"/>
  <c r="CA69" i="1"/>
  <c r="CQ69" i="1"/>
  <c r="CJ69" i="1"/>
  <c r="CN69" i="1"/>
  <c r="CP69" i="1"/>
  <c r="CR69" i="1"/>
  <c r="CL69" i="1"/>
  <c r="CI69" i="1"/>
  <c r="CM69" i="1"/>
  <c r="CO69" i="1"/>
  <c r="CK69" i="1"/>
  <c r="CT69" i="1"/>
  <c r="BY69" i="1"/>
  <c r="BX69" i="1"/>
  <c r="BZ69" i="1"/>
  <c r="AS69" i="1"/>
  <c r="AK69" i="1"/>
  <c r="AM69" i="1"/>
  <c r="AO69" i="1"/>
  <c r="AB69" i="1"/>
  <c r="BE69" i="1"/>
  <c r="AG69" i="1"/>
  <c r="BB69" i="1"/>
  <c r="BK69" i="1"/>
  <c r="Z69" i="1"/>
  <c r="AH69" i="1"/>
  <c r="AU69" i="1"/>
  <c r="AJ69" i="1"/>
  <c r="BW69" i="1"/>
  <c r="BI69" i="1"/>
  <c r="BA69" i="1"/>
  <c r="AA69" i="1"/>
  <c r="BU69" i="1"/>
  <c r="BD69" i="1"/>
  <c r="AE69" i="1"/>
  <c r="AF69" i="1"/>
  <c r="BF69" i="1"/>
  <c r="AP127" i="1" s="1"/>
  <c r="BO69" i="1"/>
  <c r="AL69" i="1"/>
  <c r="AY69" i="1"/>
  <c r="BH69" i="1"/>
  <c r="AR69" i="1"/>
  <c r="AV69" i="1"/>
  <c r="BM69" i="1"/>
  <c r="AX69" i="1"/>
  <c r="AN69" i="1"/>
  <c r="AD69" i="1"/>
  <c r="AT69" i="1"/>
  <c r="AI69" i="1"/>
  <c r="BJ69" i="1"/>
  <c r="AP69" i="1"/>
  <c r="BC69" i="1"/>
  <c r="BL69" i="1"/>
  <c r="AW69" i="1"/>
  <c r="AZ69" i="1"/>
  <c r="BV69" i="1"/>
  <c r="AQ69" i="1"/>
  <c r="AC69" i="1"/>
  <c r="BG69" i="1"/>
  <c r="BN69" i="1"/>
  <c r="CO32" i="1"/>
  <c r="CE32" i="1"/>
  <c r="CC32" i="1"/>
  <c r="CP32" i="1"/>
  <c r="CH32" i="1"/>
  <c r="CR32" i="1"/>
  <c r="CU32" i="1"/>
  <c r="CF32" i="1"/>
  <c r="CQ32" i="1"/>
  <c r="CD32" i="1"/>
  <c r="CG32" i="1"/>
  <c r="CN32" i="1"/>
  <c r="CM32" i="1"/>
  <c r="CA32" i="1"/>
  <c r="CS32" i="1"/>
  <c r="CL32" i="1"/>
  <c r="CI32" i="1"/>
  <c r="CB32" i="1"/>
  <c r="CJ32" i="1"/>
  <c r="CT32" i="1"/>
  <c r="CK32" i="1"/>
  <c r="BX32" i="1"/>
  <c r="BZ32" i="1"/>
  <c r="BY32" i="1"/>
  <c r="BW32" i="1"/>
  <c r="BO32" i="1"/>
  <c r="BI32" i="1"/>
  <c r="BH32" i="1"/>
  <c r="BN32" i="1"/>
  <c r="BA32" i="1"/>
  <c r="AV32" i="1"/>
  <c r="BB32" i="1"/>
  <c r="AI32" i="1"/>
  <c r="AR32" i="1"/>
  <c r="AT32" i="1"/>
  <c r="AD32" i="1"/>
  <c r="AX32" i="1"/>
  <c r="AU32" i="1"/>
  <c r="AP32" i="1"/>
  <c r="BK32" i="1"/>
  <c r="AA32" i="1"/>
  <c r="BM32" i="1"/>
  <c r="BU32" i="1"/>
  <c r="BG32" i="1"/>
  <c r="BE32" i="1"/>
  <c r="BD32" i="1"/>
  <c r="BF32" i="1"/>
  <c r="AH32" i="1"/>
  <c r="AE32" i="1"/>
  <c r="AC32" i="1"/>
  <c r="BC32" i="1"/>
  <c r="BJ32" i="1"/>
  <c r="BL32" i="1"/>
  <c r="AZ32" i="1"/>
  <c r="AW32" i="1"/>
  <c r="AQ32" i="1"/>
  <c r="AM32" i="1"/>
  <c r="AN32" i="1"/>
  <c r="AY32" i="1"/>
  <c r="AS32" i="1"/>
  <c r="BV32" i="1"/>
  <c r="AO32" i="1"/>
  <c r="AK32" i="1"/>
  <c r="AJ32" i="1"/>
  <c r="AL32" i="1"/>
  <c r="AB32" i="1"/>
  <c r="AF32" i="1"/>
  <c r="AG32" i="1"/>
  <c r="Z32" i="1"/>
  <c r="B82" i="1"/>
  <c r="B32" i="1"/>
  <c r="X32" i="1"/>
  <c r="Y32" i="1"/>
  <c r="U32" i="1"/>
  <c r="W32" i="1"/>
  <c r="V32" i="1"/>
  <c r="T32" i="1"/>
  <c r="R32" i="1"/>
  <c r="S32" i="1"/>
  <c r="P32" i="1"/>
  <c r="Q32" i="1"/>
  <c r="M32" i="1"/>
  <c r="N32" i="1"/>
  <c r="O32" i="1"/>
  <c r="K32" i="1"/>
  <c r="L32" i="1"/>
  <c r="Y69" i="1"/>
  <c r="X69" i="1"/>
  <c r="W69" i="1"/>
  <c r="V69" i="1"/>
  <c r="U69" i="1"/>
  <c r="T69" i="1"/>
  <c r="S69" i="1"/>
  <c r="R69" i="1"/>
  <c r="P69" i="1"/>
  <c r="Q69" i="1"/>
  <c r="N69" i="1"/>
  <c r="O69" i="1"/>
  <c r="M69" i="1"/>
  <c r="K86" i="1"/>
  <c r="L69" i="1"/>
  <c r="I69" i="1"/>
  <c r="J69" i="1"/>
  <c r="B69" i="1"/>
  <c r="K69" i="1"/>
  <c r="G69" i="1"/>
  <c r="H69" i="1"/>
  <c r="B103" i="1" l="1"/>
  <c r="CE103" i="1"/>
  <c r="CH103" i="1"/>
  <c r="CM103" i="1"/>
  <c r="CC103" i="1"/>
  <c r="CD103" i="1"/>
  <c r="CS103" i="1"/>
  <c r="CK103" i="1"/>
  <c r="CL103" i="1"/>
  <c r="CG103" i="1"/>
  <c r="CT103" i="1"/>
  <c r="CP103" i="1"/>
  <c r="CU103" i="1"/>
  <c r="CN103" i="1"/>
  <c r="CB103" i="1"/>
  <c r="CF103" i="1"/>
  <c r="CJ103" i="1"/>
  <c r="CA103" i="1"/>
  <c r="CR103" i="1"/>
  <c r="CI103" i="1"/>
  <c r="CO103" i="1"/>
  <c r="CQ103" i="1"/>
  <c r="BY103" i="1"/>
  <c r="BX103" i="1"/>
  <c r="BZ103" i="1"/>
  <c r="BK103" i="1"/>
  <c r="BM103" i="1"/>
  <c r="BH103" i="1"/>
  <c r="AK103" i="1"/>
  <c r="AI103" i="1"/>
  <c r="AQ103" i="1"/>
  <c r="Z103" i="1"/>
  <c r="BN103" i="1"/>
  <c r="AN103" i="1"/>
  <c r="BG103" i="1"/>
  <c r="BU103" i="1"/>
  <c r="BD103" i="1"/>
  <c r="AW103" i="1"/>
  <c r="BE103" i="1"/>
  <c r="AX103" i="1"/>
  <c r="BF103" i="1"/>
  <c r="AS103" i="1"/>
  <c r="AC103" i="1"/>
  <c r="BJ103" i="1"/>
  <c r="BA103" i="1"/>
  <c r="AZ103" i="1"/>
  <c r="AF103" i="1"/>
  <c r="AG103" i="1"/>
  <c r="AJ103" i="1"/>
  <c r="AR103" i="1"/>
  <c r="BI103" i="1"/>
  <c r="BV103" i="1"/>
  <c r="BL103" i="1"/>
  <c r="AY103" i="1"/>
  <c r="AV103" i="1"/>
  <c r="AO103" i="1"/>
  <c r="AM103" i="1"/>
  <c r="AE103" i="1"/>
  <c r="AU103" i="1"/>
  <c r="BB103" i="1"/>
  <c r="BW103" i="1"/>
  <c r="AB103" i="1"/>
  <c r="AT103" i="1"/>
  <c r="AD103" i="1"/>
  <c r="BC103" i="1"/>
  <c r="AP103" i="1"/>
  <c r="AL103" i="1"/>
  <c r="AA103" i="1"/>
  <c r="BO103" i="1"/>
  <c r="AH103" i="1"/>
  <c r="O103" i="1"/>
  <c r="P103" i="1"/>
  <c r="S103" i="1"/>
  <c r="N103" i="1"/>
  <c r="V103" i="1"/>
  <c r="W103" i="1"/>
  <c r="Y103" i="1"/>
  <c r="L103" i="1"/>
  <c r="Q103" i="1"/>
  <c r="T103" i="1"/>
  <c r="X103" i="1"/>
  <c r="K103" i="1"/>
  <c r="M103" i="1"/>
  <c r="R103" i="1"/>
  <c r="U103" i="1"/>
  <c r="Y88" i="1"/>
  <c r="X88" i="1"/>
  <c r="V88" i="1"/>
  <c r="W88" i="1"/>
  <c r="U88" i="1"/>
  <c r="T88" i="1"/>
  <c r="S88" i="1"/>
  <c r="R88" i="1"/>
  <c r="P88" i="1"/>
  <c r="Q88" i="1"/>
  <c r="O88" i="1"/>
  <c r="N88" i="1"/>
  <c r="M88" i="1"/>
  <c r="L88" i="1"/>
  <c r="B88" i="1"/>
  <c r="K88" i="1"/>
  <c r="AP128" i="1" l="1"/>
  <c r="J30" i="1"/>
  <c r="J86" i="1" l="1"/>
  <c r="J32" i="1"/>
  <c r="H30" i="1"/>
  <c r="I30" i="1"/>
  <c r="G30" i="1"/>
  <c r="J88" i="1" l="1"/>
  <c r="J103" i="1"/>
  <c r="H86" i="1"/>
  <c r="H32" i="1"/>
  <c r="G86" i="1"/>
  <c r="G32" i="1"/>
  <c r="I86" i="1"/>
  <c r="I32" i="1"/>
  <c r="I88" i="1" l="1"/>
  <c r="I103" i="1"/>
  <c r="H88" i="1"/>
  <c r="H103" i="1"/>
  <c r="G103" i="1"/>
  <c r="G88" i="1"/>
</calcChain>
</file>

<file path=xl/sharedStrings.xml><?xml version="1.0" encoding="utf-8"?>
<sst xmlns="http://schemas.openxmlformats.org/spreadsheetml/2006/main" count="1578" uniqueCount="287">
  <si>
    <t>Deggendorf</t>
  </si>
  <si>
    <t>Düsseldorf</t>
  </si>
  <si>
    <t>Erfurt</t>
  </si>
  <si>
    <t>Göttingen</t>
  </si>
  <si>
    <t>Halle-Wittenberg</t>
  </si>
  <si>
    <t>Köln</t>
  </si>
  <si>
    <t>Magdeburg</t>
  </si>
  <si>
    <t>Mannheim</t>
  </si>
  <si>
    <t>Marburg</t>
  </si>
  <si>
    <t>München</t>
  </si>
  <si>
    <t>Münster</t>
  </si>
  <si>
    <t>Nürtingen</t>
  </si>
  <si>
    <t>Osnabrück</t>
  </si>
  <si>
    <t>Schmalkalden</t>
  </si>
  <si>
    <t>Siegen</t>
  </si>
  <si>
    <t>Stuttgart</t>
  </si>
  <si>
    <t>Trier</t>
  </si>
  <si>
    <t>Gesamt Anzahl der VWL Hochschulen:</t>
  </si>
  <si>
    <t>Augsburg (B.A.)</t>
  </si>
  <si>
    <t>Prozentuale Angaben</t>
  </si>
  <si>
    <t>Hamburg (Helmut-Schmidt-Uni)</t>
  </si>
  <si>
    <t>Osnabrück (FH)</t>
  </si>
  <si>
    <t>Trier (economics and Finance)</t>
  </si>
  <si>
    <t>Studienort (VWL)</t>
  </si>
  <si>
    <t>Studienort (allgemeine Wirtschaftswissenschaften &amp; ähnliche Studiengänge)</t>
  </si>
  <si>
    <t>Berlin (technische Universität)</t>
  </si>
  <si>
    <t>Bremen</t>
  </si>
  <si>
    <t>Bremen (Jacobs Universität)</t>
  </si>
  <si>
    <t>Chemnitz</t>
  </si>
  <si>
    <t>Erlangen-Nürnberg (Nürnberg/ Wirtschaftswissenschaften)</t>
  </si>
  <si>
    <t>Halle-Wittenberg (Halle) (Wirtschaftswissenschaften (Economics &amp; Management))</t>
  </si>
  <si>
    <t>Hannover</t>
  </si>
  <si>
    <t>Heidelberg</t>
  </si>
  <si>
    <t>Hohenheim (Stuttgart)</t>
  </si>
  <si>
    <t>Konstanz</t>
  </si>
  <si>
    <t>Leipzig</t>
  </si>
  <si>
    <t>München (Wirtschaftswissenschaften)</t>
  </si>
  <si>
    <t>Nürnberg</t>
  </si>
  <si>
    <t>Osnabrück (Wirtschaftswissenschaft)</t>
  </si>
  <si>
    <t>Wuppertal (Wirtschaftswissenschaft 2 Fächer)</t>
  </si>
  <si>
    <t>Wuppertal (Wirtschaftswissenschaft)</t>
  </si>
  <si>
    <t>Würzburg</t>
  </si>
  <si>
    <t>Gesamt Anzahl der nicht VWL aber wirtschaftswissenschaftlichen  Hochschulen:</t>
  </si>
  <si>
    <t>Hilfsspalte</t>
  </si>
  <si>
    <t>staatliche Universität (Nummerierung 1)</t>
  </si>
  <si>
    <t>private Universität (Nummerierung 2)</t>
  </si>
  <si>
    <t>staatliche Fachhochschule (Nummerierung 3)</t>
  </si>
  <si>
    <t>pirvate Fachhochschule (Nummerierung 4)</t>
  </si>
  <si>
    <t>kirchliche Fachhochschule (Nummerierung 5)</t>
  </si>
  <si>
    <t>Bamberg</t>
  </si>
  <si>
    <t>Bayreuth</t>
  </si>
  <si>
    <t>Passau (Staatswissenschaften/ VWL)</t>
  </si>
  <si>
    <t xml:space="preserve">Kassel </t>
  </si>
  <si>
    <t xml:space="preserve">Freiburg </t>
  </si>
  <si>
    <t>x</t>
  </si>
  <si>
    <t>Jena (Wirtschaftswissenschaften mit VWL Schwerpunkt)</t>
  </si>
  <si>
    <t>Anzahl der staatlichen VWL Universitäten</t>
  </si>
  <si>
    <t>Anzahl der staatlichen VWL Universitäten, an welchen dieses Lehrbuch verwendet wird</t>
  </si>
  <si>
    <t>Wieviel Prozent der staatlichen VWL Universitäten verwenden dieses Lehrbuch</t>
  </si>
  <si>
    <t>Anzahl der staatlichen VWL Fachhochschulen, an welchen dieses Lehrbuch verwendet wird</t>
  </si>
  <si>
    <t>Wieviel Prozent der staatlichen VWL Fachhochschulen verwenden dieses Lehrbuch</t>
  </si>
  <si>
    <t>Anzahl der VWL Hochschulen, an welchen dieses Buch verwendet wird</t>
  </si>
  <si>
    <t>Anzahl der nicht VWL aber wirtschaftswissenschaftlichen  Hochschulen, an welchen dieses Buch verwendet wird</t>
  </si>
  <si>
    <t>Anzahl der staatlichen WiWi Universitäten, an welchen dieses Lehrbuch verwendet wird</t>
  </si>
  <si>
    <t>Wieviel Prozent der staatlichen WiWi Universitäten verwenden dieses Lehrbuch</t>
  </si>
  <si>
    <t>Anzahl der privaten WiWi Universitäten, an welchen dieses Lehrbuch verwendet wird</t>
  </si>
  <si>
    <t>Wieviel Prozent der privaten WiWi Universitäten verwenden dieses Lehrbuch</t>
  </si>
  <si>
    <t>Anzahl der staatlichen WiWi Fachhochschulen, an welchen dieses Lehrbuch verwendet wird</t>
  </si>
  <si>
    <t>Wieviel Prozent der staatlichen WiWi Fachhochschulen verwenden dieses Lehrbuch</t>
  </si>
  <si>
    <t>Anzahl der kirchlichen WiWi Fachhochschulen, an welchen dieses Lehrbuch verwendet wird</t>
  </si>
  <si>
    <t>Wieviel Prozent der kirchlichen WiWi Fachhochschulen verwenden dieses Lehrbuch</t>
  </si>
  <si>
    <t>Gesamtanzahl der wirtschaftswissenschaftlichen  Hochschulen, an welchen dieses Buch verwendet wird</t>
  </si>
  <si>
    <t>Gesamtanzahl der staatlichen Universitäten (WiWi+VWL), an welchen dieses Lehrbuch verwendet wird</t>
  </si>
  <si>
    <t>Wieviel Prozent der staatlichen Universitäten (WiWi+VWL) verwenden dieses Lehrbuch insgesamt</t>
  </si>
  <si>
    <t>Wieviel Prozent der privaten Universitäten (WiWi+VWL) verwenden dieses Lehrbuch insgesamt</t>
  </si>
  <si>
    <t>Gesamtanzahl der staatlichen Fachhochschulen (WiWi+VWL), an welchen dieses Lehrbuch verwendet wird</t>
  </si>
  <si>
    <t>Wieviel Prozent der staatlichen Fachhochschulen (WiWi+VWL) verwenden dieses Lehrbuch insgesamt</t>
  </si>
  <si>
    <t>Gesamtanzahl der kirchlichen Fachhochschulen (WiWi+VWL) an welchen dieses Lehrbuch verwendet wird</t>
  </si>
  <si>
    <t>Wieviel Prozent der kirchlichen Fachhochschulen (WiWi+VWL) verwenden dieses Lehrbuch insgesamt</t>
  </si>
  <si>
    <t>Anzahl der insgesamt verwendeten unterschiedlichen Lehrbücher</t>
  </si>
  <si>
    <t>Prozentuale Angaben
(diese Tabelle beinhaltet alle Hochschulen mit WiWi oder VWL Studiengängen, auch diejenigen ohne Fiwi oder Wipol Fächer)</t>
  </si>
  <si>
    <t xml:space="preserve">Gesamt Anzahl der wirtschaftswissenschaftlichen  Hochschulen:
(diese Tabelle beinhaltet alle Hochschulen mit WiWi oder VWL Studiengängen, auch diejenigen ohne Fiwi oder Wipol Fächer)
</t>
  </si>
  <si>
    <t>Gesamt Anzahl der wirtschaftswissenschaftlichen  Hochschulen, an welchen Wipol und/ oder Fiwi Fächer angeboten werden:</t>
  </si>
  <si>
    <r>
      <rPr>
        <b/>
        <sz val="20"/>
        <color theme="1"/>
        <rFont val="Calibri"/>
        <family val="2"/>
        <scheme val="minor"/>
      </rPr>
      <t>Verwendete Literatur in den Pflichtveranstaltungen aus dem Bereich "Finanzwissenschaft und Wirtschaftspolitik"</t>
    </r>
    <r>
      <rPr>
        <b/>
        <sz val="11"/>
        <color theme="1"/>
        <rFont val="Calibri"/>
        <family val="2"/>
        <scheme val="minor"/>
      </rPr>
      <t xml:space="preserve">
Hierunter zählen die Veranstaltungen: 
Wirtschaft und Staat
Ökonomie des Staates/ Wirtschafts- und Finanzpolitik/ Theorien der Wirtschaftspolitik/ Economic Policy Issues Ⅰ/
Finanzwissenschaft Ⅱ/Öffentliche Einnahmen
Finanzwissenschaft und Schlüsselqualifikationen
Governance and Public Policy
Finanzwissenschaft Ⅰ/Öffentliche Ausgaben
Aktuelle Fragen der Wirtschaftspolitik in Europa
Projektseminar Wirtschaftspolitik in Europa
Marktversagen und die Rolle des Staates
Ökonomie des öffentlichen Sektors
Staat und Wirtschaft
Ökonomische Politikanalyse
Finanzwissenschaft und Wirtschaftspolitik</t>
    </r>
  </si>
  <si>
    <t xml:space="preserve">Altmann
Wirtschaftspolitik, 
Stuttgart, 
2007
8. Auflage,
 Lucius &amp; Lucius </t>
  </si>
  <si>
    <t>Bossert/Knorring
VWL für Sozialwissenschaftler,
Konstanz und München
2018</t>
  </si>
  <si>
    <t>Barth,
Die Soziale Marktwirtschaft: Ideen der Gründerväter und praktische Umsetzung,
2011,
Bertelsmann Stiftung</t>
  </si>
  <si>
    <t>Beeker,
Wirtschaftspolitik: Kompakt und praxisorientiert,
Stuttgart,
2011,
Verlag W. Kohlhammer</t>
  </si>
  <si>
    <t xml:space="preserve">Donges/ Freytag,
Allgemeine Wirtschaftspolitik,
Stuttgart,
2009,
3. Auflage, 
Lucius &amp; Lucius
</t>
  </si>
  <si>
    <t>Eucken, 
Grundsätze der Wirtschaftspolitik, 2004,
7. Auflage, 
Mohr Siebeck Verlag</t>
  </si>
  <si>
    <t>Klump, 
Wirtschaftspolitik: Instrumente, Ziele und Institutionen, 
München,
2013,
3. Auflage, 
Pearson Education</t>
  </si>
  <si>
    <t>Klump, 
Soziale Marktwirtschaft: Vom Wirtschaftsordnungsmodell zum gesellschaftspolitischen Leitbild?, Referat auf der Tagung “Soziale Markt-wirtschaft, Konzeptionen, Widerlager, Potentiale, Tagung der Konrad-Adenauer-Stiftung vom 14. Mai 1997, in: Historisch-Politische Mitteilungen (HPM) Heft 4/1997, S. 221-238,
1997</t>
  </si>
  <si>
    <t>Mussel/ Pätzold,
Grundfragen der Wirtschaftspolitik,
München,
2012,
8. Auflage,
Vahlen Verlag</t>
  </si>
  <si>
    <t>Nowotny,
Der Öffentliche Sektor: Einführung in die
Finanzwissenschaft</t>
  </si>
  <si>
    <t>Frey/ Kirchgässner,
Demokratische Wirtschaftspolitik,
München,
2009,
4. Auflage</t>
  </si>
  <si>
    <t>Weimann,
Wirtschaftspolitik,
Berlin-Heidelberg,
2006,
4. Auflage</t>
  </si>
  <si>
    <t>Weimann,
Wirtschaftspolitik: Allokation und kollektive Entscheidung,
Berlin-Heidelberg,
2009,
5. Auflage</t>
  </si>
  <si>
    <t>Bofinger,
Grundzüge der Volkswirtschaftslehre,
München,
2007</t>
  </si>
  <si>
    <t>Fritsch,
Marktversagen und Wirtschaftspolitik: Mikroökonomische Grundlagen staatlichen
Handelns,
München,
2010
8. Auflage</t>
  </si>
  <si>
    <t>Klump, 
Wirtschaftspolitik: Instrumente, Ziele und Institutionen, 
München,
2006</t>
  </si>
  <si>
    <t>Streit,
Theorie der Wirtschaftspolitik,
2005,
Stuttgart</t>
  </si>
  <si>
    <t>Bäcker,
Sozialpolitik und soziale Lage in Deutschland,
Wiesbaden,
2010,
5. Auflage</t>
  </si>
  <si>
    <t>Althammer/ Lampert,
Lehrbuch der Sozialpolitik,
Berlin-Heidelberg,
2014,
9. Auflage</t>
  </si>
  <si>
    <t>Rosen/ Gayer,
Public Finance,
2010,
9.Auflage,
McGraw-Hill</t>
  </si>
  <si>
    <t>Rosen/ Windisch,
Finanzwissenschaft I,
1992,
Oldenbourg</t>
  </si>
  <si>
    <t>Borjas,
Labor Economics,
New York,
2010,
6. Auflage,
McGraw-Hill</t>
  </si>
  <si>
    <t>Ehrenberg/ Smith,
Modern Labor Economic,
Boston,
2009,
10. Auflage,
Pearson-Addison Wesley</t>
  </si>
  <si>
    <t>Franz,
Arbeitsmarktökonomik,
Berlin-Heidelberg,
2009,
7. Auflage,
Springer</t>
  </si>
  <si>
    <t>Bofinger,
Grundzüge der Volkswirtschaftslehre,
2006</t>
  </si>
  <si>
    <t>Baldwin/ Wyplosz,
Economics of European Integration,
2009</t>
  </si>
  <si>
    <t>Wellisch,
Finanzwissenschaft Band I,
2000,
Vahlen</t>
  </si>
  <si>
    <r>
      <t xml:space="preserve">Wellisch,
Finanzwissenschaft Band </t>
    </r>
    <r>
      <rPr>
        <b/>
        <sz val="11"/>
        <color theme="1"/>
        <rFont val="SimSun"/>
      </rPr>
      <t>Ⅱ</t>
    </r>
    <r>
      <rPr>
        <b/>
        <sz val="11"/>
        <color theme="1"/>
        <rFont val="Calibri"/>
        <family val="2"/>
        <scheme val="minor"/>
      </rPr>
      <t>,
2000,
Vahlen</t>
    </r>
  </si>
  <si>
    <t>Stiglitz,
Economics of the Public Sector,
New York-London,
2000,
3. Auflage,
Norton</t>
  </si>
  <si>
    <t>Zimmermann/ Henke,
Finanzwissenschaft: Eine Einführung in die Lehre der öffentlichen Finanzwirtschaft,
München,
2012,
11. Auflage</t>
  </si>
  <si>
    <t>Wigger,
Grundzüge der Finanzwissenschaft,
2006,
2. Auflage,
Springer</t>
  </si>
  <si>
    <t>Frenkel/ John,
Volkswirtschaftliche Gesamtrechnung,
2001,
7. Auflage,
Vahlen</t>
  </si>
  <si>
    <t xml:space="preserve">Brümmerhoff/ Grömling,
Volkswirtschaftliche Gesamtrechnung,
Oldenbourg
2011,
9. Auflage,
Oldenbourg Wissenschaftsverlag
</t>
  </si>
  <si>
    <t>Nissen,
Das Europäische System Volkswirtschaftlicher Gesamtrechnung,
Heidelberg,
2002,
4. Auflage,
Physica-Verlag</t>
  </si>
  <si>
    <r>
      <t xml:space="preserve">Wellisch,
Finanzwissenschaft Band </t>
    </r>
    <r>
      <rPr>
        <b/>
        <sz val="11"/>
        <color theme="1"/>
        <rFont val="SimSun"/>
      </rPr>
      <t>Ⅲ</t>
    </r>
    <r>
      <rPr>
        <b/>
        <sz val="11"/>
        <color theme="1"/>
        <rFont val="Calibri"/>
        <family val="2"/>
        <scheme val="minor"/>
      </rPr>
      <t>,
2000,
Vahlen</t>
    </r>
  </si>
  <si>
    <t>Brümmerhoff,
Finanzwissenschaft,
München,
2007</t>
  </si>
  <si>
    <t>Corneo,
Öffentliche Finanzen - Ausgabenpolitik,
2009</t>
  </si>
  <si>
    <t xml:space="preserve"> </t>
  </si>
  <si>
    <t xml:space="preserve">Blankart,
Öffentliche Finanzen in der Demokratie,
München,
2008,
7. Auflage,
Vahlen
</t>
  </si>
  <si>
    <t>Keuschnigg,
Öffentliche Finanzen: Einnahmenpolitik,
Tübingen,
2005,
1. Auflage,
Mohr Siebert</t>
  </si>
  <si>
    <t>Homburg,
Allgemeine Steuerlehre,
München,
2010,
6. Auflage,
Vahlen Verlag</t>
  </si>
  <si>
    <r>
      <rPr>
        <b/>
        <sz val="11"/>
        <color theme="2" tint="-0.249977111117893"/>
        <rFont val="Calibri"/>
        <family val="2"/>
        <scheme val="minor"/>
      </rPr>
      <t>Blankart,
Öffentliche Finanzen in der Demokratie,
München,
2011,
8. Auflage,
Vahlen</t>
    </r>
    <r>
      <rPr>
        <b/>
        <sz val="11"/>
        <color theme="1"/>
        <rFont val="Calibri"/>
        <family val="2"/>
        <scheme val="minor"/>
      </rPr>
      <t xml:space="preserve">
</t>
    </r>
  </si>
  <si>
    <t xml:space="preserve">Breyer/ Kolmar,
Grundlagen der Wirtschaftspolitik,
Tübingen
2014,
4. Auflage,
Mohr Siebeck
</t>
  </si>
  <si>
    <t>Corneo,
Öffentliche Finanzen - Ausgabenpolitik,
Tübingen,
2012,
4. Auflage,
Mohr Siebeck</t>
  </si>
  <si>
    <t>Homburg,
Allgemeine Steuerlehre,
München,
2015,
7. Auflage,
Vahlen Verlag</t>
  </si>
  <si>
    <t>Gruber,
Public Finance and Public Policy,
New York,
2013,
4. Auflage,
Worth Publishing</t>
  </si>
  <si>
    <t>Leach,
A Course in Public Economics,
Cambridge,
2004,
Cambridge University Press</t>
  </si>
  <si>
    <t>Corneo,
Öffentliche Finanzen - Ausgabenpolitik,
Tübingen,
2007,
Mohr Siebeck</t>
  </si>
  <si>
    <t>Hindriks/ Myles,
Intermediate Public Economics,
Cambridge,
2013,
2. Auflage,
MIT: Press</t>
  </si>
  <si>
    <t>Hindriks/ Myles,
Intermediate Public Economics,
Cambridge,
2006,
1. Auflage,
MIT: Press</t>
  </si>
  <si>
    <t>Homburg,
Allgemeine Steuerlehre,
München,
2007,
Vahlen Verlag</t>
  </si>
  <si>
    <t>Brümmerhoff,
Finanzwissenschaft,
München,
2001</t>
  </si>
  <si>
    <t>Edling,
Der Staat in der Wirtschaft,
München,
2001</t>
  </si>
  <si>
    <t>Blankart,
Öffentliche Finanzen in der Demokratie,
München,
2001,
4. Auflage
Vahlen</t>
  </si>
  <si>
    <t>Zimmermann/ Henke,
Finanzwissenschaft: Eine Einführung in die Lehre der öffentlichen Finanzwirtschaft,
München,
2001</t>
  </si>
  <si>
    <t>Musgrave/ Musgrave,
Public Finance in Theory and Practice,
1989</t>
  </si>
  <si>
    <t>bis hierhin Bücher aus VWL Studiengängen</t>
  </si>
  <si>
    <t>Brümmerhoff/ Büttner,
Finanzwissenschaft,
Berlin,
2014,
11. Auflage,
De Gruyter Oldenbourg</t>
  </si>
  <si>
    <t>Edling,
Die Hauptfunktionen des Staates,
in: Wirtschaftsstudium 40 Band 3,
2011,
S.379-391</t>
  </si>
  <si>
    <t>Scherf,
Öffentliche Finanzen: Einführung in die Finanzwissenschaft,
Stuttgart,
2011,
2. Auflage,
UTB</t>
  </si>
  <si>
    <t>Ahrns/ Feser,
Wirtschaftspolitik. Problemorientierte Einführung,
München und Wien,
2000,
7. Auflage</t>
  </si>
  <si>
    <t>Atkinson/ Baker/ Milward,
Economic Policy,
Houndmills,
1996</t>
  </si>
  <si>
    <t xml:space="preserve">Berg/ Cassel/ Hartwig,
Theorie der Wirtschaftspolitik,
in: Vahlens Kompendium
der Wirtschaftstheorie und Wirtschaftspolitik, Bd. 1 &amp; 2 ,
Bender (Hrsg.),
München,
2007,
9. Auflage,
S. 243 - 368/369
</t>
  </si>
  <si>
    <t>Mankiw,
Makroökonomik,
6. Auflage,
Kap. 15</t>
  </si>
  <si>
    <t>Gärtner,
Macroeconomics,
3. Auflage,
Kap. 14</t>
  </si>
  <si>
    <t>Breyer/ Kolmar,
Grundlagen der Wirtschaftspolitik,
2001</t>
  </si>
  <si>
    <t>Cassel,
Wirtschaftspolitik als Ordnungspolitik
in:
Cassel/ Ramb/ Thieme (Hrsg,):
Ordnungspolitik,
München,
1988</t>
  </si>
  <si>
    <t>Dixit,
The Making of Economic Policy,
Cambridge,
1996</t>
  </si>
  <si>
    <t xml:space="preserve">Donges/ Freytag,
Allgemeine Wirtschaftspolitik,
Stuttgart,
2001, 
Lucius &amp; Lucius
</t>
  </si>
  <si>
    <t>Eekhoff,
Beschäfftigung und soziale Sicherung,
Tübingen,
2008,
4. Auflage</t>
  </si>
  <si>
    <t>Erlei/ Leschke/ Sauerland,
Neue Institutionenökonomik,
Stuttgart,
2007,
2. Auflage</t>
  </si>
  <si>
    <t>Eucken, 
Grundsätze der Wirtschaftspolitik, 
Tübingen,
1990,
6. Auflage</t>
  </si>
  <si>
    <t>Fritsch/ Wein/ Ewers,
Marktversagen und Wirtschaftspolitik: Mikroökonomische Grundlagen staatlichen
Handelns,
München,
2014,
9. Auflage</t>
  </si>
  <si>
    <t>Hayek,
Die Verfassung der Freiheit,
Tübingen,
1991,
3. Auflage</t>
  </si>
  <si>
    <t>Grüner,
Wirtschaftspolitik: Allokationstheoretische Grundlagen und politischökonomische Analyse,
Berlin,
2008,
3 Auflage</t>
  </si>
  <si>
    <t>Herdzina,
Wettbewerbspolitik,
Stuttgart,
1999,
5. Auflage</t>
  </si>
  <si>
    <t>Hoppmann,
Prinzipien freiheitlicher Wirtschaftspolitik,
Tübingen,
1993</t>
  </si>
  <si>
    <t>Kerber,
Wettbewerbspolitik,
in:
Bender (Hrsg.),
Vahlens Kompendium der Wirtschaftstheorie und Wirtschaftspolitik,
München,
2007,
Band 2,
S. 369-434</t>
  </si>
  <si>
    <t xml:space="preserve">Klump, 
Wirtschaftspolitik: Instrumente, Ziele und Institutionen, 
München,
2011,
2. Auflage, </t>
  </si>
  <si>
    <t>Koch (Hrsg.),
Wirtschaftspolitik im Wandel,
München,
2001</t>
  </si>
  <si>
    <t>Külp/ Berthold,
Grundlagen der Wirtschaftspolitik,
München,
1992</t>
  </si>
  <si>
    <t>Petersen/ Müller,
Volkswirtschaftspolitik,
München,
1999</t>
  </si>
  <si>
    <t>Richter/ Furubotn,
Neue Institutionenökonomik: Eine Einführung und kritische Würdigung,
Tübingen,
2010,
4. Auflage</t>
  </si>
  <si>
    <t>Schüller/ Krüsselberg (Hrsg.),
Grundbegriffe zur Ordnungstheorie und politischen Ökonomik, Arbeitsbreichte zum Systemvergleich Nr.7,
Marburg,
2002,
5. Auflage</t>
  </si>
  <si>
    <t>Teichmann,
Wirtschaftspolitik: Eine Einführung in die demokratische und die instrumentelle Wirtschaftspolitik,
München,
2001,
5. Auflage</t>
  </si>
  <si>
    <t>Blankart,
Öffentliche Finanzen in der Demokratie,
München,
2017,
9. Auflage
Vahlen</t>
  </si>
  <si>
    <t>Corneo,
Öffentliche Finanzen - Ausgabenpolitik,
Tübingen,
2018,
5. Auflage,
Mohr Siebeck</t>
  </si>
  <si>
    <t>Gaube/ Nöhrbaß/ Schwager,
Arbeitsbuch Finanzwissenschaft,
Heidelberg,
1996</t>
  </si>
  <si>
    <t>Persson/ Tabellini,
Political Economics,
Cambridge,
2000</t>
  </si>
  <si>
    <t>Tresch,
Public Finance - A Normative Theory,
London,
2002,
Academic Press</t>
  </si>
  <si>
    <t>Tresch,
Public Sector Economics,
New York,
2008,
Palgrave McMillan</t>
  </si>
  <si>
    <t>Zimmermann/ Henke,
Finanzwissenschaft: Eine Einführung in die Lehre der öffentlichen Finanzwirtschaft,
München,
2009,
10. Auflage</t>
  </si>
  <si>
    <t>Krugman/ Wells,
Microeconomics</t>
  </si>
  <si>
    <t>Acemoglu/ Robinson,
Warum Nationen scheitern: Die Ursprünge von Macht, Wohlstand und Armut,
Frankfurt am Main,
4. Auflage</t>
  </si>
  <si>
    <t>Bischoff,
Der Endowment Effekt und das Beharrungsvermögen des Status Quo
in:
List Forum für Wirtschafts- und Finanzpolitik 26,
S.1-15</t>
  </si>
  <si>
    <t>Bischoff,
Prospect Theory - Darstellung und Implikationen,
in:
Das Wirtschaftsstudium 10,
S. 1334-1341.</t>
  </si>
  <si>
    <t>Feenstra/ Taylor,
International Economics,
New York,
2014,
3. Auflage</t>
  </si>
  <si>
    <t>Feess,
Mikroökonomie: Eine  spieltheoretisch- und anwendungsorientierte Einführung,
Marburg,
2004,
3. Auflage</t>
  </si>
  <si>
    <t>Löchel,
Die Integration von Transaktionskosten in die Gleichgewichtstheorie,
in:
Das Wirtschaftsstudium Heft 4/96,
1996,
S.373-385</t>
  </si>
  <si>
    <t>Pindyck/ Rubinfeld,
Mikroökonomie,
Hallbergmoos,
2018,
9. Auflage</t>
  </si>
  <si>
    <t>Rosen/ Gayer,
Public Finance,
2014,
10.Auflage,
McGraw-Hill</t>
  </si>
  <si>
    <t>Söllner,
Geht der homo oeconomicus zur Wahl?
In: 
Wirtschaftswissenschaftliches Studium,
1998
S. 14-19</t>
  </si>
  <si>
    <t>Thum,
Politische Ökonomie,
in:
Blum (Hrsg.),
Grundlagen der Volkswirtschaftslehre,
Berlin,
2003,
2. Auflage,
S. 102-120</t>
  </si>
  <si>
    <t>Voigt,
Institutionenökonomik,
Paderborn,
2009,
2. Auflage</t>
  </si>
  <si>
    <t xml:space="preserve">Blankart,
Öffentliche Finanzen in der Demokratie,
München,
2017,
9. Auflage,
Vahlen
</t>
  </si>
  <si>
    <t>Bowles,
Microeconomics: Behavior, Institutions, and Evolution,
Princeton,
2004,
Kapitel 2,
Princeton University Press</t>
  </si>
  <si>
    <t>Kiwit/ Voigt,
Überlegungen zum institutionellen Wandel unter Berücksichtigung des Verhältnisses interner und externer Institutionen,
in:
ORDO 46.
1995,
117-148</t>
  </si>
  <si>
    <t>Leininger,
Die Mehrheit entscheidet. Wirklich? - Zur Logik von Kollektiventscheidungen,
in:
aviso, Zeitschrift für Wissenschaft und Kunst 1,
2004,
S.18-24</t>
  </si>
  <si>
    <t>Acemoglu/ Robinson/
Why Nations Fail: The Origins of Power, Prosperity, and Poverty,
New York,
2012,
Crown Business</t>
  </si>
  <si>
    <t>Diamond,
Collapse: How Societies Choose to Fail or Succeed,
New York,
2011,
Penguin Books</t>
  </si>
  <si>
    <t>Grüner,
Wirtschaftspolitik: Allokationstheoretische Grundlagen und politischökonomische Analyse,
Berlin,
2016,
5 Auflage</t>
  </si>
  <si>
    <t>Sinn/ Sinn,
Kaltstart: Volkswirtschaftliche Aspekte der deutschen Vereinigung,
1993,
München,
dtv Verlagsgesellschaft</t>
  </si>
  <si>
    <t>Varian,
Grundzüge der Mikroökonomie,
München,
2011,
8. Auflage,
Oldenbourg Wissenschaftsverlag</t>
  </si>
  <si>
    <t>F</t>
  </si>
  <si>
    <t>Brümmerhoff/ Büttner,
Finanzwissenschaft,
Berlin,
12. Auflage,
De Gruyter Oldenbourg</t>
  </si>
  <si>
    <t>Vanberg,
Die normativen Grundlagen von Ordnungspolitik,
in:
ORDO - Jahrbuch für die Ordnung von Wirtschaft und Gesellschaft,
Band 48,
S.707-726,
1997</t>
  </si>
  <si>
    <t>Blanchard,
Macroeconomics,
2017,
Global Edition</t>
  </si>
  <si>
    <t>Mankiw,
Grunzüge der Volkswirtschaftslehre,
2012,
5. Auflage</t>
  </si>
  <si>
    <t>Nicholson/ Snyder,
Microeconomic Theory - Basic Principles and Extensions,
2008</t>
  </si>
  <si>
    <t>Rodrik,
Economic Rules,
Oxford,
2015,
Oxford University Press</t>
  </si>
  <si>
    <t>Boockmann/ Buch/ Schnitzer,
Evidenzbasierte Wirtschaftspolitik in Deutschland: Defizite und Potentiale, Perspektiven der Wirtschaftspolitik,
15 (4),
2014</t>
  </si>
  <si>
    <t>Kugler/ Schwerdt/ Wößmann,
Ökonometrische Methoden zur Evaluierung kausaler Effekte der Wirtschaftspolitik,
2014,
in:
Zeitschrift für Wirtschaftspolitik 15 (2),
S.105-132</t>
  </si>
  <si>
    <t>Weiman,
Die Rolle von Verhaltensökonomik und experimenteller Forschung in Wirtschaftswissenschaft und Politikberatung
in:
Perspektiven der Wirtschaftspolitik 16(3),
2015</t>
  </si>
  <si>
    <t>Blanchard/ Illing,
Makroökonomie,
2014
6. Auflage</t>
  </si>
  <si>
    <t>Economist,
Financial Stabillity -Minsky's Moment,
2016</t>
  </si>
  <si>
    <t>Economist,
Financial Multipliers - Where does the buck stop?,
2016</t>
  </si>
  <si>
    <t>Frambach,
Basiswissen Mikroökonomie,
2013</t>
  </si>
  <si>
    <t>Economist,
Game Theory - Prison breakthrough,
2016</t>
  </si>
  <si>
    <t>Economist,
Information Asymmetry - Secrets and Agents,
2016</t>
  </si>
  <si>
    <t>Frankfurter Allgemeine Sonntagszeitung,
Und das soll Marktversagen sein?,
2016</t>
  </si>
  <si>
    <t>Buchholz/ Heindl,
Ökonomische Herausforderungen des Klimawandels,
in: 
Perspektiven der Wirtschaftspolitik 16(4),
2015,
S.324-350</t>
  </si>
  <si>
    <t>Expertenkommission Forschung und Innovation, EFI, (2014).Gutachten zuForschung, Innovation und Technologischer Leistungsfähigkeit Deutschlands, A 7 Das EEG aus Innovationspolitischer Sicht, S. 51-52</t>
  </si>
  <si>
    <t>Brunekreeft/ Meyer,
Anreizregulierung bei Stromverteilnetzwerken: Effizienz versus Investitionen,
in:
 Perspektiven der Wirtschaftspolitik 17 (2),
2016,
S.172-187</t>
  </si>
  <si>
    <t>Bofinger,
Grundzüge der Volkswirtschaftslehre,
München,
2011,
3. Auflage</t>
  </si>
  <si>
    <t>Krugman/ Obstfeld,
Internationale Wirtschaft,
München,
2012,
9. Auflage</t>
  </si>
  <si>
    <t>Roth,
VWL für Einsteiger: Eine anwendungsorientierte Einfürung,
2007,
2. Auflage</t>
  </si>
  <si>
    <t>Anzahl an unterschiedlichen Lehrbüchern/ Quellen die in dem jeweiligen Studiengang empfohlen werden (Anzahl inklusive der Einzelzählung von Quellen mit gleichem Titel in unterschiedlichen Auflagen):</t>
  </si>
  <si>
    <t>Auflagen-Hilfszeile für den Bereich der WiWi Studiengänge</t>
  </si>
  <si>
    <t xml:space="preserve">Blankart,
Öffentliche Finanzen in der Demokratie,
München,
2011,
8. Auflage,
Vahlen
</t>
  </si>
  <si>
    <t>Wie häufig wird das am häufigsten benutzte Buch in VWL Studiengängen im Bereich Fiwi/Wipol genutzt (in % von der Gesamtanzahl der VWL-Hochschulen, Einzelzählung der verschiedenen Auflagen)</t>
  </si>
  <si>
    <t>Wie häufig wird das am häufigsten benutzte Buch in WiWi Studiengängen im Bereich Fiwi/Wipol genutzt (in % von der Gesamtanzahl der WiWi-Hochschulen, Einzelzählung der verschiedenen Auflagen)</t>
  </si>
  <si>
    <t>Wie häufig wird das am häufigsten benutzte Buch in alle aufgelisteten Studiengängen im Bereich Fiwi/Wipol genutzt (in % von der Gesamtanzahl der aufgelisteten Hochschulen, Einzelzählung der verschiedenen Auflagen)</t>
  </si>
  <si>
    <t>Anzahl der unterschiedlichen Lehrbücher, welche an staatlichen VWL Unis in diesem Bereich verwendet werden</t>
  </si>
  <si>
    <t>Anzahl der unterschiedlichen Lehrbücher, welche an staatlichen VWL FHs in diesem Bereich  verwendet werden</t>
  </si>
  <si>
    <t>Anzahl der unterschiedlichen Lehrbücher, welche an staatlichen WiWi Unis in diesem Bereich  verwendet werden</t>
  </si>
  <si>
    <t>Anzahl der unterschiedlichen Lehrbücher, welche an privaten WiWi Unis in diesem Bereich  verwendet werden</t>
  </si>
  <si>
    <t>Anzahl der unterschiedlichen Lehrbücher, welche an staatlichen WiWi FHs in diesem Bereich  verwendet werden</t>
  </si>
  <si>
    <t>Anzahl der unterschiedlichen Lehrbücher, welche an privaten WiWi FHs in diesem Bereich  verwendet werden</t>
  </si>
  <si>
    <t>Bonchek/ Shepsle,
Analyzing Politics - Rationality, Behavior and Institutions,
New York
2010,
2. Auflage,
Norton</t>
  </si>
  <si>
    <t>Dehling/ Schubert,
Ökonomische Theorien der Politik,
Wiesbaden,
2011,
2. Auflage,
Verlag für Sozialwissenschaften</t>
  </si>
  <si>
    <t>Pindyck/ Rubinfeld,
Mikroökonomie,
Hallbergmoos,
2013,
8. Auflage,
Pearson Studium</t>
  </si>
  <si>
    <t>Apolte/ Möller,
Individuelle Präferenzen und kollektive Entscheidungen - Arrow versus Sen,
2013,
in:
Wirtschaftswissenschaftliches Studium 42,
S.688-694</t>
  </si>
  <si>
    <t>Grüner,
Wirtschaftspolitik: Allokationstheoretische Grundlagen und politischökonomische Analyse,
Berlin,
2018,
6 Auflage</t>
  </si>
  <si>
    <t>Holcombe,
Advanced Introduction to Public Choice,
Cheltenham,
2016,
Edward Elgar Publishing</t>
  </si>
  <si>
    <r>
      <t xml:space="preserve">Mueller,
Public Choice </t>
    </r>
    <r>
      <rPr>
        <b/>
        <sz val="11"/>
        <color theme="1"/>
        <rFont val="SimSun"/>
      </rPr>
      <t xml:space="preserve">Ⅲ,
</t>
    </r>
    <r>
      <rPr>
        <b/>
        <sz val="11"/>
        <color theme="1"/>
        <rFont val="Calibri"/>
        <family val="2"/>
        <scheme val="minor"/>
      </rPr>
      <t>Cambridge,
2008,
Cambridge University Press</t>
    </r>
  </si>
  <si>
    <t>k.A.</t>
  </si>
  <si>
    <t>Addierte Nennungen bzw. Verwendung von gleichen Titel in einer unterschiedlichen Auflage</t>
  </si>
  <si>
    <t>Titel/ Buch/ Quelle</t>
  </si>
  <si>
    <t>Gesamtanzahl der Nennungen bzw. der Verwendung (durch Addition der Einzelnennungen)</t>
  </si>
  <si>
    <t>Wie häufig (in %) wird dieser Titel (alle Nennungen, Auflagenunabhängig) empfohlen/ verwendet? (in Relation zu allen Hochschulen mit WiWi oder VWL Studiengängen die auch tatsächlich FiWi und/oder Wipol Fächer als Pflichfächer anbieten)</t>
  </si>
  <si>
    <t>Donges/ Freytag,
Allgemeine Wirtschaftspolitik,
Stuttgart</t>
  </si>
  <si>
    <t>Eucken, 
Grundsätze der Wirtschaftspolitik</t>
  </si>
  <si>
    <t>Klump, 
Wirtschaftspolitik: Instrumente, Ziele und Institutionen, 
München,</t>
  </si>
  <si>
    <t>Blankart,
Öffentliche Finanzen in der Demokratie,
München</t>
  </si>
  <si>
    <t>Frey/ Kirchgässner,
Demokratische Wirtschaftspolitik,
München</t>
  </si>
  <si>
    <t>Weimann,
Wirtschaftspolitik: Allokation und kollektive Entscheidung,
Berlin-Heidelberg,</t>
  </si>
  <si>
    <t>Fritsch/ Wein/ Ewers,
Marktversagen und Wirtschaftspolitik: Mikroökonomische Grundlagen staatlichen
Handelns,
München,</t>
  </si>
  <si>
    <t>Bofinger,
Grundzüge der Volkswirtschaftslehre,
München</t>
  </si>
  <si>
    <t>Zimmermann/ Henke,
Finanzwissenschaft: Eine Einführung in die Lehre der öffentlichen Finanzwirtschaft,
München</t>
  </si>
  <si>
    <t>Breyer/ Kolmar,
Grundlagen der Wirtschaftspolitik</t>
  </si>
  <si>
    <t>Brümmerhoff/ Büttner,
Finanzwissenschaft,
Berlin</t>
  </si>
  <si>
    <t>Corneo,
Öffentliche Finanzen - Ausgabenpolitik</t>
  </si>
  <si>
    <t>Homburg,
Allgemeine Steuerlehre,
München</t>
  </si>
  <si>
    <t>Hindriks/ Myles,
Intermediate Public Economics,
Cambridge</t>
  </si>
  <si>
    <t>Grüner,
Wirtschaftspolitik: Allokationstheoretische Grundlagen und politischökonomische Analyse,
Berlin</t>
  </si>
  <si>
    <t>Pindyck/ Rubinfeld,
Mikroökonomie</t>
  </si>
  <si>
    <t>Rosen/ Gayer,
Public Finance,
2010</t>
  </si>
  <si>
    <t>Luckenbach,
Theoretische Grundlagen der Wirtschaftspolitik,
München,
2000,
2. Auflage</t>
  </si>
  <si>
    <t>Frey/ Kirchgässner,
Demokratische Wirtschaftspolitik: Theorie und Anwendung,
München,
1994,
2. Auflage</t>
  </si>
  <si>
    <t>Breyer/ Kolmar,
Grundlagen der Wirtschaftspolitik,
2010,
3. Auflage</t>
  </si>
  <si>
    <t>Wie hoch ist der Anteil an Hochschulen mit VWL Studiengängen (in %) und Pflichfächer im Wipol/ Fiwi Bereich, zu denen keine Information bezüglich der verwendeten Literatur vorliegt? (in Relation zu der Gesamtanzahl der Hochschulen mit VWL Studiengängen, welche Pflichfächer im Wipol/ Fiwi Bereich haben)</t>
  </si>
  <si>
    <t>Wie hoch ist der Anteil an Hochschulen mit VWL Studiengängen (in %) und Pflichfächer im Wipol/ Fiwi Bereich, zu denen eine Information bezüglich der verwendeten Literatur vorliegt? (in Relation zu der Gesamtanzahl der Hochschulen mit VWL Studiengängen, welche Pflichfächer im Wipol/ Fiwi Bereich haben)</t>
  </si>
  <si>
    <t>Anzahl an unterschiedlichen Lehrbüchern/ Quellen die in dem jeweiligen Studiengang empfohlen werden (Anzahl inklusive der Einzelzählung von Quellen mit gleichen Titel in unterschiedlichen Auflagen):</t>
  </si>
  <si>
    <t>Wie hoch ist der Anteil an Hochschulen mit WiWi Studiengängen (in %) und Pflichfächer im Wipol/ Fiwi Bereich, zu denen keine Information bezüglich der verwendeten Literatur vorliegt? (in Relation zu der Gesamtanzahl der Hochschulen mit WiWi Studiengängen, welche Pflichfächer im Wipol/ Fiwi Bereich haben)</t>
  </si>
  <si>
    <t>Wie hoch ist der Anteil an Hochschulen mit WiWi Studiengängen (in %) und Pflichfächer im Wipol/ Fiwi Bereich, zu denen eine Information bezüglich der verwendeten Literatur vorliegt? (in Relation zu der Gesamtanzahl der Hochschulen mit WiWi Studiengängen, welche Pflichfächer im Wipol/ Fiwi Bereich haben)</t>
  </si>
  <si>
    <t>Wie hoch ist der Anteil an Hochschulen mit WiWi &amp; VWL Studiengängen (in %) und Pflichfächer im Wipol/ Fiwi Bereich, zu denen keine Information bezüglich der verwendeten Literatur vorliegt? (in Relation zu der Gesamtanzahl der Hochschulen mit WiWi &amp; VWLStudiengängen, welche Pflichfächer im Wipol/ Fiwi Bereich haben)</t>
  </si>
  <si>
    <t>Wie hoch ist der Anteil an Hochschulen mit WiWi &amp; VWL Studiengängen (in %) und Pflichfächer im Wipol/ Fiwi Bereich, zu denen eine Information bezüglich der verwendeten Literatur vorliegt? (in Relation zu der Gesamtanzahl der Hochschulen mit WiWi &amp; VWLStudiengängen, welche Pflichfächer im Wipol/ Fiwi Bereich haben)</t>
  </si>
  <si>
    <t>Anzahl der privaten WiWi Fachhochschulen, an welchen dieses Lehrbuch verwendet wird</t>
  </si>
  <si>
    <t>Wieviel Prozent der privaten WiWi Fachhochschulen verwenden dieses Lehrbuch</t>
  </si>
  <si>
    <t>Gesamtanzahl der privaten Universitäten (WiWI+VWL), an welchen dieses Lehrbuch verwendet wird</t>
  </si>
  <si>
    <t>Gesamtanzahl der privaten Fachhochschulen (WiWi+VWL), an welchen dieses Lehrbuch verwendet wird</t>
  </si>
  <si>
    <t>Wieviel Prozent der privaten Fachhochschulen (WiWi+VWL) verwenden dieses Lehrbuch insgesamt</t>
  </si>
  <si>
    <t>Prozentuale Angaben
(diese Tabelle beinhaltet nur Hochschulen mit WiWi oder VWL Studiengängen die auch tatsächlich FiWi und/oder Wipol Fächer als Pflichtfächer anbieten)</t>
  </si>
  <si>
    <r>
      <t xml:space="preserve">Wie hoch ist der Anteil an Hochschulen mit </t>
    </r>
    <r>
      <rPr>
        <b/>
        <sz val="11"/>
        <color rgb="FF0070C0"/>
        <rFont val="Calibri"/>
        <family val="2"/>
        <scheme val="minor"/>
      </rPr>
      <t>VWL Studiengängen</t>
    </r>
    <r>
      <rPr>
        <b/>
        <sz val="11"/>
        <color theme="1"/>
        <rFont val="Calibri"/>
        <family val="2"/>
        <scheme val="minor"/>
      </rPr>
      <t xml:space="preserve"> (in %)</t>
    </r>
    <r>
      <rPr>
        <b/>
        <sz val="11"/>
        <color rgb="FF0070C0"/>
        <rFont val="Calibri"/>
        <family val="2"/>
        <scheme val="minor"/>
      </rPr>
      <t xml:space="preserve"> und Pflichfächer im Wipol/ Fiwi Bereich</t>
    </r>
    <r>
      <rPr>
        <b/>
        <sz val="11"/>
        <color theme="1"/>
        <rFont val="Calibri"/>
        <family val="2"/>
        <scheme val="minor"/>
      </rPr>
      <t xml:space="preserve">, zu denen </t>
    </r>
    <r>
      <rPr>
        <b/>
        <sz val="11"/>
        <color rgb="FFFF0000"/>
        <rFont val="Calibri"/>
        <family val="2"/>
        <scheme val="minor"/>
      </rPr>
      <t>keine Information</t>
    </r>
    <r>
      <rPr>
        <b/>
        <sz val="11"/>
        <color theme="1"/>
        <rFont val="Calibri"/>
        <family val="2"/>
        <scheme val="minor"/>
      </rPr>
      <t xml:space="preserve"> bezüglich der verwendeten Literatur vorliegt? (in Relation zu der Gesamtanzahl der Hochschulen mit VWL Studiengängen, welche Pflichfächer im Wipol/ Fiwi Bereich haben)</t>
    </r>
  </si>
  <si>
    <r>
      <t xml:space="preserve">Wie hoch ist der Anteil an Hochschulen mit </t>
    </r>
    <r>
      <rPr>
        <b/>
        <sz val="11"/>
        <color rgb="FF0070C0"/>
        <rFont val="Calibri"/>
        <family val="2"/>
        <scheme val="minor"/>
      </rPr>
      <t>WiWi Studiengängen</t>
    </r>
    <r>
      <rPr>
        <b/>
        <sz val="11"/>
        <color theme="1"/>
        <rFont val="Calibri"/>
        <family val="2"/>
        <scheme val="minor"/>
      </rPr>
      <t xml:space="preserve"> (in %) </t>
    </r>
    <r>
      <rPr>
        <b/>
        <sz val="11"/>
        <color rgb="FF0070C0"/>
        <rFont val="Calibri"/>
        <family val="2"/>
        <scheme val="minor"/>
      </rPr>
      <t>und Pflichfächer im Wipol/ Fiwi Bereich</t>
    </r>
    <r>
      <rPr>
        <b/>
        <sz val="11"/>
        <color theme="1"/>
        <rFont val="Calibri"/>
        <family val="2"/>
        <scheme val="minor"/>
      </rPr>
      <t xml:space="preserve">, zu denen </t>
    </r>
    <r>
      <rPr>
        <b/>
        <sz val="11"/>
        <color rgb="FFFF0000"/>
        <rFont val="Calibri"/>
        <family val="2"/>
        <scheme val="minor"/>
      </rPr>
      <t xml:space="preserve">keine Information </t>
    </r>
    <r>
      <rPr>
        <b/>
        <sz val="11"/>
        <color theme="1"/>
        <rFont val="Calibri"/>
        <family val="2"/>
        <scheme val="minor"/>
      </rPr>
      <t>bezüglich der verwendeten Literatur vorliegt? (in Relation zu der Gesamtanzahl der Hochschulen mit WiWi Studiengängen, welche Pflichfächer im Wipol/ Fiwi Bereich haben)</t>
    </r>
  </si>
  <si>
    <r>
      <t xml:space="preserve">Wie hoch ist der Anteil an Hochschulen mit </t>
    </r>
    <r>
      <rPr>
        <b/>
        <sz val="11"/>
        <color rgb="FF0070C0"/>
        <rFont val="Calibri"/>
        <family val="2"/>
        <scheme val="minor"/>
      </rPr>
      <t>WiWi &amp; VWL Studiengängen</t>
    </r>
    <r>
      <rPr>
        <b/>
        <sz val="11"/>
        <color theme="1"/>
        <rFont val="Calibri"/>
        <family val="2"/>
        <scheme val="minor"/>
      </rPr>
      <t xml:space="preserve"> (in %) </t>
    </r>
    <r>
      <rPr>
        <b/>
        <sz val="11"/>
        <color rgb="FF0070C0"/>
        <rFont val="Calibri"/>
        <family val="2"/>
        <scheme val="minor"/>
      </rPr>
      <t>und Pflichfächer im Wipol/ Fiwi Bereich</t>
    </r>
    <r>
      <rPr>
        <b/>
        <sz val="11"/>
        <color theme="1"/>
        <rFont val="Calibri"/>
        <family val="2"/>
        <scheme val="minor"/>
      </rPr>
      <t xml:space="preserve">, zu denen </t>
    </r>
    <r>
      <rPr>
        <b/>
        <sz val="11"/>
        <color rgb="FFFF0000"/>
        <rFont val="Calibri"/>
        <family val="2"/>
        <scheme val="minor"/>
      </rPr>
      <t xml:space="preserve">keine Information </t>
    </r>
    <r>
      <rPr>
        <b/>
        <sz val="11"/>
        <color theme="1"/>
        <rFont val="Calibri"/>
        <family val="2"/>
        <scheme val="minor"/>
      </rPr>
      <t>bezüglich der verwendeten Literatur vorliegt? (in Relation zu der Gesamtanzahl der Hochschulen mit WiWi &amp; VWLStudiengängen, welche Pflichfächer im Wipol/ Fiwi Bereich haben)</t>
    </r>
  </si>
  <si>
    <r>
      <t xml:space="preserve">Wie hoch ist der Anteil an Hochschulen mit </t>
    </r>
    <r>
      <rPr>
        <b/>
        <sz val="11"/>
        <color rgb="FF0070C0"/>
        <rFont val="Calibri"/>
        <family val="2"/>
        <scheme val="minor"/>
      </rPr>
      <t>VWL Studiengängen</t>
    </r>
    <r>
      <rPr>
        <b/>
        <sz val="11"/>
        <color theme="1"/>
        <rFont val="Calibri"/>
        <family val="2"/>
        <scheme val="minor"/>
      </rPr>
      <t xml:space="preserve"> (in %) </t>
    </r>
    <r>
      <rPr>
        <b/>
        <sz val="11"/>
        <color rgb="FF0070C0"/>
        <rFont val="Calibri"/>
        <family val="2"/>
        <scheme val="minor"/>
      </rPr>
      <t>und Pflichfächer im Wipol/ Fiwi Bereich</t>
    </r>
    <r>
      <rPr>
        <b/>
        <sz val="11"/>
        <color theme="1"/>
        <rFont val="Calibri"/>
        <family val="2"/>
        <scheme val="minor"/>
      </rPr>
      <t xml:space="preserve">, zu denen </t>
    </r>
    <r>
      <rPr>
        <b/>
        <sz val="11"/>
        <color rgb="FFFF0000"/>
        <rFont val="Calibri"/>
        <family val="2"/>
        <scheme val="minor"/>
      </rPr>
      <t>Informationen</t>
    </r>
    <r>
      <rPr>
        <b/>
        <sz val="11"/>
        <color theme="1"/>
        <rFont val="Calibri"/>
        <family val="2"/>
        <scheme val="minor"/>
      </rPr>
      <t xml:space="preserve"> bezüglich der verwendeten Literatur vorliegen? (in Relation zu der Gesamtanzahl der Hochschulen mit VWL Studiengängen, welche Pflichfächer im Wipol/ Fiwi Bereich haben)</t>
    </r>
  </si>
  <si>
    <r>
      <t xml:space="preserve">Wie hoch ist der Anteil an Hochschulen mit </t>
    </r>
    <r>
      <rPr>
        <b/>
        <sz val="11"/>
        <color rgb="FF0070C0"/>
        <rFont val="Calibri"/>
        <family val="2"/>
        <scheme val="minor"/>
      </rPr>
      <t>WiWi Studiengängen</t>
    </r>
    <r>
      <rPr>
        <b/>
        <sz val="11"/>
        <color theme="1"/>
        <rFont val="Calibri"/>
        <family val="2"/>
        <scheme val="minor"/>
      </rPr>
      <t xml:space="preserve"> (in %) </t>
    </r>
    <r>
      <rPr>
        <b/>
        <sz val="11"/>
        <color rgb="FF0070C0"/>
        <rFont val="Calibri"/>
        <family val="2"/>
        <scheme val="minor"/>
      </rPr>
      <t>und Pflichfächer im Wipol/ Fiwi Bereich</t>
    </r>
    <r>
      <rPr>
        <b/>
        <sz val="11"/>
        <color theme="1"/>
        <rFont val="Calibri"/>
        <family val="2"/>
        <scheme val="minor"/>
      </rPr>
      <t xml:space="preserve">, zu denen </t>
    </r>
    <r>
      <rPr>
        <b/>
        <sz val="11"/>
        <color rgb="FFFF0000"/>
        <rFont val="Calibri"/>
        <family val="2"/>
        <scheme val="minor"/>
      </rPr>
      <t>Informationen</t>
    </r>
    <r>
      <rPr>
        <b/>
        <sz val="11"/>
        <color theme="1"/>
        <rFont val="Calibri"/>
        <family val="2"/>
        <scheme val="minor"/>
      </rPr>
      <t xml:space="preserve"> bezüglich der verwendeten Literatur vorliegen? (in Relation zu der Gesamtanzahl der Hochschulen mit WiWi Studiengängen, welche Pflichfächer im Wipol/ Fiwi Bereich haben)</t>
    </r>
  </si>
  <si>
    <r>
      <t xml:space="preserve">Wie hoch ist der Anteil an Hochschulen mit </t>
    </r>
    <r>
      <rPr>
        <b/>
        <sz val="11"/>
        <color rgb="FF0070C0"/>
        <rFont val="Calibri"/>
        <family val="2"/>
        <scheme val="minor"/>
      </rPr>
      <t>WiWi &amp; VWL Studiengängen</t>
    </r>
    <r>
      <rPr>
        <b/>
        <sz val="11"/>
        <color theme="1"/>
        <rFont val="Calibri"/>
        <family val="2"/>
        <scheme val="minor"/>
      </rPr>
      <t xml:space="preserve"> (in %) </t>
    </r>
    <r>
      <rPr>
        <b/>
        <sz val="11"/>
        <color rgb="FF0070C0"/>
        <rFont val="Calibri"/>
        <family val="2"/>
        <scheme val="minor"/>
      </rPr>
      <t>und Pflichfächer im Wipol/ Fiwi Bereich</t>
    </r>
    <r>
      <rPr>
        <b/>
        <sz val="11"/>
        <color theme="1"/>
        <rFont val="Calibri"/>
        <family val="2"/>
        <scheme val="minor"/>
      </rPr>
      <t xml:space="preserve">, zu denen </t>
    </r>
    <r>
      <rPr>
        <b/>
        <sz val="11"/>
        <color rgb="FFFF0000"/>
        <rFont val="Calibri"/>
        <family val="2"/>
        <scheme val="minor"/>
      </rPr>
      <t>Informationen</t>
    </r>
    <r>
      <rPr>
        <b/>
        <sz val="11"/>
        <color theme="1"/>
        <rFont val="Calibri"/>
        <family val="2"/>
        <scheme val="minor"/>
      </rPr>
      <t xml:space="preserve"> bezüglich der verwendeten Literatur vorliegen (in Relation zu der Gesamtanzahl der Hochschulen mit WiWi &amp; VWLStudiengängen, welche Pflichfächer im Wipol/ Fiwi Bereich haben)</t>
    </r>
  </si>
  <si>
    <t>Anzahl der unterschiedlichen Lehrbücher welche an VWL Hochschulen im Bereich Fiwi/ Wipol verwendet werden (alle Hochschularten)</t>
  </si>
  <si>
    <t>Anzahl der unterschiedlichen Lehrbücher welche an WiWi Hochschulen im Bereich Fiwi/ Wipol  verwendet werden (alle Hochschularten)</t>
  </si>
  <si>
    <t>Anzahl der unterschiedlichen Lehrbücher welche an VWL Hochschulen im Bereich Fiwi/ Wipol verwendet werden (alle Hochschularten, verschiedene Auflagen eines Titels werden hier nicht separat gezählt)</t>
  </si>
  <si>
    <t>Anzahl der unterschiedlichen Lehrbücher welche an WiWi Hochschulen im Bereich Fiwi/ Wipol  verwendet werden (alle Hochschularten, verschiedene Auflagen eines Titels werden hier nicht separat gezählt)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</si>
</sst>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1"/>
      <color theme="1"/>
      <name val="SimSun"/>
    </font>
    <font>
      <b/>
      <sz val="11"/>
      <color rgb="FFC00000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  <font>
      <b/>
      <sz val="11"/>
      <color rgb="FFFF33CC"/>
      <name val="Calibri"/>
      <family val="2"/>
      <scheme val="minor"/>
    </font>
    <font>
      <b/>
      <sz val="11"/>
      <color rgb="FF00CC99"/>
      <name val="Calibri"/>
      <family val="2"/>
      <scheme val="minor"/>
    </font>
    <font>
      <b/>
      <sz val="11"/>
      <color rgb="FF3333FF"/>
      <name val="Calibri"/>
      <family val="2"/>
      <scheme val="minor"/>
    </font>
    <font>
      <b/>
      <sz val="11"/>
      <color rgb="FF9966FF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rgb="FF80008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94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Border="1" applyAlignment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1" fillId="0" borderId="0" xfId="0" applyNumberFormat="1" applyFont="1" applyBorder="1" applyAlignment="1">
      <alignment horizontal="center" vertical="center" wrapText="1"/>
    </xf>
    <xf numFmtId="0" fontId="0" fillId="2" borderId="4" xfId="0" applyNumberFormat="1" applyFill="1" applyBorder="1" applyAlignment="1">
      <alignment horizontal="center" vertical="center"/>
    </xf>
    <xf numFmtId="0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0" fontId="0" fillId="2" borderId="19" xfId="0" applyNumberFormat="1" applyFill="1" applyBorder="1" applyAlignment="1">
      <alignment horizontal="center" vertical="center"/>
    </xf>
    <xf numFmtId="164" fontId="1" fillId="2" borderId="0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10" fontId="1" fillId="9" borderId="1" xfId="0" applyNumberFormat="1" applyFont="1" applyFill="1" applyBorder="1" applyAlignment="1">
      <alignment horizontal="center" vertical="center" wrapText="1"/>
    </xf>
    <xf numFmtId="0" fontId="1" fillId="9" borderId="1" xfId="0" applyNumberFormat="1" applyFont="1" applyFill="1" applyBorder="1" applyAlignment="1">
      <alignment horizontal="center" vertical="center" wrapText="1"/>
    </xf>
    <xf numFmtId="10" fontId="1" fillId="9" borderId="0" xfId="0" applyNumberFormat="1" applyFont="1" applyFill="1" applyBorder="1" applyAlignment="1">
      <alignment horizontal="center" vertical="center" wrapText="1"/>
    </xf>
    <xf numFmtId="0" fontId="1" fillId="9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" fontId="0" fillId="2" borderId="4" xfId="0" applyNumberForma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21" fillId="2" borderId="1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10" borderId="0" xfId="0" applyFill="1" applyAlignment="1">
      <alignment horizontal="center"/>
    </xf>
    <xf numFmtId="0" fontId="1" fillId="10" borderId="1" xfId="0" applyFont="1" applyFill="1" applyBorder="1" applyAlignment="1">
      <alignment horizontal="center" vertical="center" wrapText="1"/>
    </xf>
    <xf numFmtId="0" fontId="0" fillId="10" borderId="0" xfId="0" applyFill="1"/>
    <xf numFmtId="0" fontId="0" fillId="10" borderId="4" xfId="0" applyFill="1" applyBorder="1"/>
    <xf numFmtId="0" fontId="0" fillId="3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4" xfId="0" applyFill="1" applyBorder="1"/>
    <xf numFmtId="0" fontId="0" fillId="7" borderId="0" xfId="0" applyFill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0" fillId="7" borderId="0" xfId="0" applyFill="1"/>
    <xf numFmtId="0" fontId="0" fillId="7" borderId="4" xfId="0" applyFill="1" applyBorder="1"/>
    <xf numFmtId="0" fontId="0" fillId="7" borderId="0" xfId="0" applyFill="1" applyBorder="1"/>
    <xf numFmtId="0" fontId="0" fillId="11" borderId="0" xfId="0" applyFill="1" applyAlignment="1">
      <alignment horizontal="center"/>
    </xf>
    <xf numFmtId="0" fontId="1" fillId="11" borderId="1" xfId="0" applyFont="1" applyFill="1" applyBorder="1" applyAlignment="1">
      <alignment horizontal="center" vertical="center" wrapText="1"/>
    </xf>
    <xf numFmtId="0" fontId="0" fillId="11" borderId="0" xfId="0" applyFill="1"/>
    <xf numFmtId="0" fontId="0" fillId="11" borderId="4" xfId="0" applyFill="1" applyBorder="1"/>
    <xf numFmtId="0" fontId="1" fillId="2" borderId="4" xfId="0" applyFont="1" applyFill="1" applyBorder="1" applyAlignment="1">
      <alignment horizontal="center" vertical="center"/>
    </xf>
    <xf numFmtId="10" fontId="1" fillId="2" borderId="4" xfId="0" applyNumberFormat="1" applyFont="1" applyFill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9" fontId="1" fillId="0" borderId="4" xfId="2" applyFont="1" applyBorder="1" applyAlignment="1">
      <alignment horizontal="center" vertical="center"/>
    </xf>
    <xf numFmtId="10" fontId="1" fillId="0" borderId="4" xfId="2" applyNumberFormat="1" applyFont="1" applyBorder="1" applyAlignment="1">
      <alignment horizontal="center" vertical="center"/>
    </xf>
    <xf numFmtId="10" fontId="1" fillId="0" borderId="21" xfId="2" applyNumberFormat="1" applyFont="1" applyBorder="1" applyAlignment="1">
      <alignment horizontal="center" vertical="center"/>
    </xf>
    <xf numFmtId="10" fontId="1" fillId="0" borderId="22" xfId="2" applyNumberFormat="1" applyFont="1" applyBorder="1" applyAlignment="1">
      <alignment horizontal="center" vertical="center"/>
    </xf>
    <xf numFmtId="10" fontId="1" fillId="0" borderId="18" xfId="2" applyNumberFormat="1" applyFont="1" applyBorder="1" applyAlignment="1">
      <alignment horizontal="center" vertical="center"/>
    </xf>
    <xf numFmtId="10" fontId="1" fillId="0" borderId="21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0" fontId="1" fillId="0" borderId="21" xfId="2" applyNumberFormat="1" applyFont="1" applyBorder="1" applyAlignment="1">
      <alignment horizontal="center" vertical="center" wrapText="1"/>
    </xf>
    <xf numFmtId="10" fontId="1" fillId="0" borderId="22" xfId="2" applyNumberFormat="1" applyFont="1" applyBorder="1" applyAlignment="1">
      <alignment horizontal="center" vertical="center" wrapText="1"/>
    </xf>
    <xf numFmtId="10" fontId="1" fillId="0" borderId="18" xfId="2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11" borderId="5" xfId="0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 wrapText="1"/>
    </xf>
    <xf numFmtId="0" fontId="0" fillId="11" borderId="13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10" fontId="0" fillId="0" borderId="0" xfId="0" applyNumberFormat="1"/>
    <xf numFmtId="10" fontId="1" fillId="0" borderId="0" xfId="2" applyNumberFormat="1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</cellXfs>
  <cellStyles count="3">
    <cellStyle name="Komma" xfId="1" builtinId="3"/>
    <cellStyle name="Prozent" xfId="2" builtinId="5"/>
    <cellStyle name="Standard" xfId="0" builtinId="0"/>
  </cellStyles>
  <dxfs count="60"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</dxfs>
  <tableStyles count="0" defaultTableStyle="TableStyleMedium2" defaultPivotStyle="PivotStyleMedium9"/>
  <colors>
    <mruColors>
      <color rgb="FF800080"/>
      <color rgb="FF663300"/>
      <color rgb="FF3333FF"/>
      <color rgb="FF9966FF"/>
      <color rgb="FF00CC99"/>
      <color rgb="FF99330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146"/>
  <sheetViews>
    <sheetView tabSelected="1" topLeftCell="AQ135" zoomScale="80" zoomScaleNormal="80" workbookViewId="0">
      <selection activeCell="AS127" sqref="AS127:AU144"/>
    </sheetView>
  </sheetViews>
  <sheetFormatPr baseColWidth="10" defaultColWidth="9.1328125" defaultRowHeight="14.25" x14ac:dyDescent="0.45"/>
  <cols>
    <col min="1" max="1" width="17.86328125" style="2" customWidth="1"/>
    <col min="2" max="2" width="9.1328125" customWidth="1"/>
    <col min="6" max="6" width="82.86328125" customWidth="1"/>
    <col min="7" max="7" width="108.19921875" style="28" customWidth="1"/>
    <col min="8" max="8" width="42.46484375" style="28" customWidth="1"/>
    <col min="9" max="9" width="40.46484375" style="28" customWidth="1"/>
    <col min="10" max="24" width="43.6640625" style="28" customWidth="1"/>
    <col min="25" max="66" width="43.6640625" customWidth="1"/>
    <col min="67" max="69" width="43.6640625" style="28" customWidth="1"/>
    <col min="70" max="71" width="43.6640625" customWidth="1"/>
    <col min="72" max="72" width="43.6640625" style="74" customWidth="1"/>
    <col min="73" max="150" width="43.6640625" customWidth="1"/>
    <col min="152" max="152" width="60.53125" customWidth="1"/>
    <col min="155" max="155" width="41.1328125" customWidth="1"/>
    <col min="156" max="156" width="38.33203125" customWidth="1"/>
  </cols>
  <sheetData>
    <row r="1" spans="1:156" ht="15" customHeight="1" thickBot="1" x14ac:dyDescent="0.35">
      <c r="G1" s="7"/>
      <c r="H1" s="7"/>
    </row>
    <row r="2" spans="1:156" ht="399.6" customHeight="1" x14ac:dyDescent="0.45">
      <c r="A2" s="6" t="s">
        <v>56</v>
      </c>
      <c r="F2" s="10"/>
      <c r="G2" s="39" t="s">
        <v>83</v>
      </c>
      <c r="H2" s="7"/>
      <c r="AA2" s="62"/>
      <c r="AB2" s="63"/>
      <c r="AC2" s="63"/>
      <c r="AD2" s="63"/>
      <c r="AE2" s="63"/>
      <c r="AF2" s="63"/>
      <c r="AG2" s="63"/>
      <c r="BO2" s="82"/>
      <c r="BT2" s="75" t="s">
        <v>140</v>
      </c>
    </row>
    <row r="3" spans="1:156" s="15" customFormat="1" ht="188.25" customHeight="1" thickBot="1" x14ac:dyDescent="0.35">
      <c r="A3" s="6">
        <f>COUNTIFS(A5:A28, "1")</f>
        <v>20</v>
      </c>
      <c r="F3" s="14"/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0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0</v>
      </c>
      <c r="T3" s="37">
        <v>0</v>
      </c>
      <c r="U3" s="37">
        <v>0</v>
      </c>
      <c r="V3" s="37">
        <v>1</v>
      </c>
      <c r="W3" s="37">
        <v>0</v>
      </c>
      <c r="X3" s="37">
        <v>0</v>
      </c>
      <c r="Y3" s="15">
        <v>1</v>
      </c>
      <c r="Z3" s="15">
        <v>1</v>
      </c>
      <c r="AA3" s="42">
        <v>1</v>
      </c>
      <c r="AB3" s="43">
        <v>1</v>
      </c>
      <c r="AC3" s="43">
        <v>1</v>
      </c>
      <c r="AD3" s="43">
        <v>1</v>
      </c>
      <c r="AE3" s="43">
        <v>0</v>
      </c>
      <c r="AF3" s="43">
        <v>1</v>
      </c>
      <c r="AG3" s="43">
        <v>1</v>
      </c>
      <c r="AH3" s="15">
        <v>0</v>
      </c>
      <c r="AI3" s="15">
        <v>1</v>
      </c>
      <c r="AJ3" s="15">
        <v>1</v>
      </c>
      <c r="AK3" s="15">
        <v>1</v>
      </c>
      <c r="AL3" s="15">
        <v>1</v>
      </c>
      <c r="AM3" s="15">
        <v>1</v>
      </c>
      <c r="AN3" s="15">
        <v>1</v>
      </c>
      <c r="AO3" s="15">
        <v>1</v>
      </c>
      <c r="AP3" s="15">
        <v>1</v>
      </c>
      <c r="AQ3" s="15">
        <v>1</v>
      </c>
      <c r="AR3" s="15">
        <v>1</v>
      </c>
      <c r="AS3" s="15">
        <v>0</v>
      </c>
      <c r="AT3" s="15">
        <v>1</v>
      </c>
      <c r="AU3" s="15">
        <v>1</v>
      </c>
      <c r="AV3" s="15">
        <v>1</v>
      </c>
      <c r="AW3" s="15">
        <v>0</v>
      </c>
      <c r="AX3" s="15">
        <v>0</v>
      </c>
      <c r="AY3" s="15">
        <v>1</v>
      </c>
      <c r="AZ3" s="15">
        <v>0</v>
      </c>
      <c r="BA3" s="15">
        <v>0</v>
      </c>
      <c r="BB3" s="15">
        <v>1</v>
      </c>
      <c r="BC3" s="15">
        <v>0</v>
      </c>
      <c r="BD3" s="15">
        <v>0</v>
      </c>
      <c r="BE3" s="15">
        <v>0</v>
      </c>
      <c r="BF3" s="15">
        <v>1</v>
      </c>
      <c r="BG3" s="15">
        <v>1</v>
      </c>
      <c r="BH3" s="15">
        <v>1</v>
      </c>
      <c r="BI3" s="15">
        <v>1</v>
      </c>
      <c r="BJ3" s="15">
        <v>1</v>
      </c>
      <c r="BK3" s="15">
        <v>1</v>
      </c>
      <c r="BL3" s="15">
        <v>1</v>
      </c>
      <c r="BM3" s="15">
        <v>1</v>
      </c>
      <c r="BN3" s="15">
        <v>1</v>
      </c>
      <c r="BO3" s="83">
        <v>1</v>
      </c>
      <c r="BP3" s="83">
        <v>0</v>
      </c>
      <c r="BQ3" s="83">
        <v>0</v>
      </c>
      <c r="BR3" s="15">
        <v>1</v>
      </c>
      <c r="BS3" s="15">
        <v>1</v>
      </c>
      <c r="BT3" s="76"/>
    </row>
    <row r="4" spans="1:156" ht="250.25" customHeight="1" thickBot="1" x14ac:dyDescent="0.5">
      <c r="A4" s="1" t="s">
        <v>43</v>
      </c>
      <c r="B4" s="162" t="s">
        <v>23</v>
      </c>
      <c r="C4" s="162"/>
      <c r="D4" s="162"/>
      <c r="E4" s="162"/>
      <c r="F4" s="163"/>
      <c r="G4" s="16" t="s">
        <v>85</v>
      </c>
      <c r="H4" s="17" t="s">
        <v>84</v>
      </c>
      <c r="I4" s="16" t="s">
        <v>86</v>
      </c>
      <c r="J4" s="16" t="s">
        <v>87</v>
      </c>
      <c r="K4" s="16" t="s">
        <v>88</v>
      </c>
      <c r="L4" s="16" t="s">
        <v>89</v>
      </c>
      <c r="M4" s="49" t="s">
        <v>90</v>
      </c>
      <c r="N4" s="18" t="s">
        <v>91</v>
      </c>
      <c r="O4" s="18" t="s">
        <v>92</v>
      </c>
      <c r="P4" s="18" t="s">
        <v>93</v>
      </c>
      <c r="Q4" s="18" t="s">
        <v>112</v>
      </c>
      <c r="R4" s="18" t="s">
        <v>100</v>
      </c>
      <c r="S4" s="51" t="s">
        <v>122</v>
      </c>
      <c r="T4" s="47" t="s">
        <v>94</v>
      </c>
      <c r="U4" s="46" t="s">
        <v>95</v>
      </c>
      <c r="V4" s="46" t="s">
        <v>96</v>
      </c>
      <c r="W4" s="45" t="s">
        <v>156</v>
      </c>
      <c r="X4" s="18" t="s">
        <v>97</v>
      </c>
      <c r="Y4" s="48" t="s">
        <v>262</v>
      </c>
      <c r="Z4" s="45" t="s">
        <v>98</v>
      </c>
      <c r="AA4" s="3" t="s">
        <v>99</v>
      </c>
      <c r="AB4" s="3" t="s">
        <v>101</v>
      </c>
      <c r="AC4" s="3" t="s">
        <v>146</v>
      </c>
      <c r="AD4" s="3" t="s">
        <v>102</v>
      </c>
      <c r="AE4" s="58" t="s">
        <v>113</v>
      </c>
      <c r="AF4" s="3" t="s">
        <v>103</v>
      </c>
      <c r="AG4" s="3" t="s">
        <v>104</v>
      </c>
      <c r="AH4" s="52" t="s">
        <v>263</v>
      </c>
      <c r="AI4" s="3" t="s">
        <v>105</v>
      </c>
      <c r="AJ4" s="3" t="s">
        <v>106</v>
      </c>
      <c r="AK4" s="3" t="s">
        <v>107</v>
      </c>
      <c r="AL4" s="44" t="s">
        <v>108</v>
      </c>
      <c r="AM4" s="3" t="s">
        <v>109</v>
      </c>
      <c r="AN4" s="3" t="s">
        <v>110</v>
      </c>
      <c r="AO4" s="3" t="s">
        <v>111</v>
      </c>
      <c r="AP4" s="3" t="s">
        <v>118</v>
      </c>
      <c r="AQ4" s="3" t="s">
        <v>114</v>
      </c>
      <c r="AR4" s="3" t="s">
        <v>143</v>
      </c>
      <c r="AS4" s="50" t="s">
        <v>141</v>
      </c>
      <c r="AT4" s="3" t="s">
        <v>115</v>
      </c>
      <c r="AU4" s="3" t="s">
        <v>116</v>
      </c>
      <c r="AV4" s="3" t="s">
        <v>117</v>
      </c>
      <c r="AW4" s="50" t="s">
        <v>119</v>
      </c>
      <c r="AX4" s="53" t="s">
        <v>120</v>
      </c>
      <c r="AY4" s="3" t="s">
        <v>123</v>
      </c>
      <c r="AZ4" s="54" t="s">
        <v>124</v>
      </c>
      <c r="BA4" s="3" t="s">
        <v>125</v>
      </c>
      <c r="BB4" s="52" t="s">
        <v>126</v>
      </c>
      <c r="BC4" s="53" t="s">
        <v>127</v>
      </c>
      <c r="BD4" s="55" t="s">
        <v>132</v>
      </c>
      <c r="BE4" s="54" t="s">
        <v>128</v>
      </c>
      <c r="BF4" s="3" t="s">
        <v>129</v>
      </c>
      <c r="BG4" s="3" t="s">
        <v>130</v>
      </c>
      <c r="BH4" s="53" t="s">
        <v>131</v>
      </c>
      <c r="BI4" s="55" t="s">
        <v>133</v>
      </c>
      <c r="BJ4" s="54" t="s">
        <v>134</v>
      </c>
      <c r="BK4" s="56" t="s">
        <v>135</v>
      </c>
      <c r="BL4" s="3" t="s">
        <v>136</v>
      </c>
      <c r="BM4" s="57" t="s">
        <v>137</v>
      </c>
      <c r="BN4" s="58" t="s">
        <v>138</v>
      </c>
      <c r="BO4" s="3" t="s">
        <v>139</v>
      </c>
      <c r="BP4" s="3" t="s">
        <v>169</v>
      </c>
      <c r="BQ4" s="53" t="s">
        <v>170</v>
      </c>
      <c r="BR4" s="3" t="s">
        <v>171</v>
      </c>
      <c r="BS4" s="3" t="s">
        <v>172</v>
      </c>
      <c r="BT4" s="77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V4" s="68" t="s">
        <v>220</v>
      </c>
      <c r="EY4" s="97" t="s">
        <v>264</v>
      </c>
      <c r="EZ4" s="97" t="s">
        <v>265</v>
      </c>
    </row>
    <row r="5" spans="1:156" ht="15.75" customHeight="1" thickBot="1" x14ac:dyDescent="0.5">
      <c r="A5" s="8">
        <v>1</v>
      </c>
      <c r="B5" s="164" t="s">
        <v>18</v>
      </c>
      <c r="C5" s="165"/>
      <c r="D5" s="165"/>
      <c r="E5" s="165"/>
      <c r="F5" s="166"/>
      <c r="G5" s="3" t="s">
        <v>54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12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"/>
      <c r="BP5" s="3"/>
      <c r="BQ5" s="3"/>
      <c r="BR5" s="65"/>
      <c r="BS5" s="65"/>
      <c r="BT5" s="77"/>
      <c r="BU5" s="34"/>
      <c r="BV5" s="34"/>
      <c r="BW5" s="34"/>
      <c r="BX5" s="59"/>
      <c r="BY5" s="59"/>
      <c r="BZ5" s="59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9"/>
      <c r="ES5" s="69"/>
      <c r="ET5" s="69"/>
      <c r="EV5" s="85">
        <f>COUNTA(G5:ET5)</f>
        <v>1</v>
      </c>
      <c r="EY5" s="123">
        <f>COUNTIF(EV5:EV28,"0")/B30</f>
        <v>0.29166666666666669</v>
      </c>
      <c r="EZ5" s="126">
        <f>100%-EY5</f>
        <v>0.70833333333333326</v>
      </c>
    </row>
    <row r="6" spans="1:156" ht="15.75" customHeight="1" thickBot="1" x14ac:dyDescent="0.5">
      <c r="A6" s="9">
        <v>1</v>
      </c>
      <c r="B6" s="144" t="s">
        <v>49</v>
      </c>
      <c r="C6" s="167"/>
      <c r="D6" s="167"/>
      <c r="E6" s="167"/>
      <c r="F6" s="168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12"/>
      <c r="Z6" s="34"/>
      <c r="AA6" s="34"/>
      <c r="AB6" s="34"/>
      <c r="AC6" s="34"/>
      <c r="AD6" s="34"/>
      <c r="AE6" s="34"/>
      <c r="AF6" s="34"/>
      <c r="AG6" s="34"/>
      <c r="AH6" s="34"/>
      <c r="AI6" s="34" t="s">
        <v>54</v>
      </c>
      <c r="AJ6" s="34" t="s">
        <v>54</v>
      </c>
      <c r="AK6" s="34" t="s">
        <v>54</v>
      </c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"/>
      <c r="BP6" s="3"/>
      <c r="BQ6" s="3"/>
      <c r="BR6" s="65"/>
      <c r="BS6" s="65"/>
      <c r="BT6" s="77"/>
      <c r="BU6" s="34"/>
      <c r="BV6" s="34"/>
      <c r="BW6" s="34"/>
      <c r="BX6" s="59"/>
      <c r="BY6" s="59"/>
      <c r="BZ6" s="59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9"/>
      <c r="ES6" s="69"/>
      <c r="ET6" s="69"/>
      <c r="EV6" s="85">
        <f t="shared" ref="EV6:EV28" si="0">COUNTA(G6:ET6)</f>
        <v>3</v>
      </c>
      <c r="EY6" s="124"/>
      <c r="EZ6" s="127"/>
    </row>
    <row r="7" spans="1:156" ht="42" customHeight="1" thickBot="1" x14ac:dyDescent="0.5">
      <c r="A7" s="9">
        <v>1</v>
      </c>
      <c r="B7" s="144" t="s">
        <v>50</v>
      </c>
      <c r="C7" s="167"/>
      <c r="D7" s="167"/>
      <c r="E7" s="167"/>
      <c r="F7" s="168"/>
      <c r="G7" s="3"/>
      <c r="H7" s="3"/>
      <c r="I7" s="3"/>
      <c r="J7" s="3"/>
      <c r="K7" s="3"/>
      <c r="L7" s="3"/>
      <c r="M7" s="3"/>
      <c r="N7" s="3"/>
      <c r="O7" s="3"/>
      <c r="P7" s="3"/>
      <c r="Q7" s="3" t="s">
        <v>54</v>
      </c>
      <c r="R7" s="3"/>
      <c r="S7" s="3"/>
      <c r="T7" s="3"/>
      <c r="U7" s="3"/>
      <c r="V7" s="3"/>
      <c r="W7" s="3"/>
      <c r="X7" s="3"/>
      <c r="Y7" s="12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 t="s">
        <v>54</v>
      </c>
      <c r="AO7" s="34" t="s">
        <v>54</v>
      </c>
      <c r="AP7" s="34" t="s">
        <v>54</v>
      </c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"/>
      <c r="BP7" s="3"/>
      <c r="BQ7" s="3"/>
      <c r="BR7" s="65"/>
      <c r="BS7" s="65"/>
      <c r="BT7" s="77"/>
      <c r="BU7" s="34"/>
      <c r="BV7" s="34"/>
      <c r="BW7" s="34"/>
      <c r="BX7" s="59"/>
      <c r="BY7" s="59"/>
      <c r="BZ7" s="59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9"/>
      <c r="ES7" s="69"/>
      <c r="ET7" s="69"/>
      <c r="EV7" s="85">
        <f t="shared" si="0"/>
        <v>4</v>
      </c>
      <c r="EY7" s="125"/>
      <c r="EZ7" s="128"/>
    </row>
    <row r="8" spans="1:156" s="108" customFormat="1" ht="15.75" customHeight="1" thickBot="1" x14ac:dyDescent="0.35">
      <c r="A8" s="106">
        <v>3</v>
      </c>
      <c r="B8" s="156" t="s">
        <v>0</v>
      </c>
      <c r="C8" s="157"/>
      <c r="D8" s="157"/>
      <c r="E8" s="157"/>
      <c r="F8" s="158"/>
      <c r="G8" s="107"/>
      <c r="H8" s="107" t="s">
        <v>54</v>
      </c>
      <c r="I8" s="107" t="s">
        <v>54</v>
      </c>
      <c r="J8" s="107" t="s">
        <v>54</v>
      </c>
      <c r="K8" s="107" t="s">
        <v>54</v>
      </c>
      <c r="L8" s="107" t="s">
        <v>54</v>
      </c>
      <c r="M8" s="107" t="s">
        <v>54</v>
      </c>
      <c r="N8" s="107" t="s">
        <v>54</v>
      </c>
      <c r="O8" s="107" t="s">
        <v>54</v>
      </c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 t="s">
        <v>54</v>
      </c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 t="s">
        <v>54</v>
      </c>
      <c r="AR8" s="107" t="s">
        <v>54</v>
      </c>
      <c r="AS8" s="107" t="s">
        <v>54</v>
      </c>
      <c r="AT8" s="107" t="s">
        <v>54</v>
      </c>
      <c r="AU8" s="107" t="s">
        <v>54</v>
      </c>
      <c r="AV8" s="107" t="s">
        <v>54</v>
      </c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107"/>
      <c r="BS8" s="107"/>
      <c r="BT8" s="107"/>
      <c r="BU8" s="107"/>
      <c r="BV8" s="107"/>
      <c r="BW8" s="107"/>
      <c r="BX8" s="107"/>
      <c r="BY8" s="107"/>
      <c r="BZ8" s="107"/>
      <c r="CA8" s="107"/>
      <c r="CB8" s="107"/>
      <c r="CC8" s="107"/>
      <c r="CD8" s="107"/>
      <c r="CE8" s="107"/>
      <c r="CF8" s="107"/>
      <c r="CG8" s="107"/>
      <c r="CH8" s="107"/>
      <c r="CI8" s="107"/>
      <c r="CJ8" s="107"/>
      <c r="CK8" s="107"/>
      <c r="CL8" s="107"/>
      <c r="CM8" s="107"/>
      <c r="CN8" s="107"/>
      <c r="CO8" s="107"/>
      <c r="CP8" s="107"/>
      <c r="CQ8" s="107"/>
      <c r="CR8" s="107"/>
      <c r="CS8" s="107"/>
      <c r="CT8" s="107"/>
      <c r="CU8" s="107"/>
      <c r="CV8" s="107"/>
      <c r="CW8" s="107"/>
      <c r="CX8" s="107"/>
      <c r="CY8" s="107"/>
      <c r="CZ8" s="107"/>
      <c r="DA8" s="107"/>
      <c r="DB8" s="107"/>
      <c r="DC8" s="107"/>
      <c r="DD8" s="107"/>
      <c r="DE8" s="107"/>
      <c r="DF8" s="107"/>
      <c r="DG8" s="107"/>
      <c r="DH8" s="107"/>
      <c r="DI8" s="107"/>
      <c r="DJ8" s="107"/>
      <c r="DK8" s="107"/>
      <c r="DL8" s="107"/>
      <c r="DM8" s="107"/>
      <c r="DN8" s="107"/>
      <c r="DO8" s="107"/>
      <c r="DP8" s="107"/>
      <c r="DQ8" s="107"/>
      <c r="DR8" s="107"/>
      <c r="DS8" s="107"/>
      <c r="DT8" s="107"/>
      <c r="DU8" s="107"/>
      <c r="DV8" s="107"/>
      <c r="DW8" s="107"/>
      <c r="DX8" s="107"/>
      <c r="DY8" s="107"/>
      <c r="DZ8" s="107"/>
      <c r="EA8" s="107"/>
      <c r="EB8" s="107"/>
      <c r="EC8" s="107"/>
      <c r="ED8" s="107"/>
      <c r="EE8" s="107"/>
      <c r="EF8" s="107"/>
      <c r="EG8" s="107"/>
      <c r="EH8" s="107"/>
      <c r="EI8" s="107"/>
      <c r="EJ8" s="107"/>
      <c r="EK8" s="107"/>
      <c r="EL8" s="107"/>
      <c r="EM8" s="107"/>
      <c r="EN8" s="107"/>
      <c r="EO8" s="107"/>
      <c r="EP8" s="107"/>
      <c r="EQ8" s="107"/>
      <c r="ER8" s="107"/>
      <c r="ES8" s="107"/>
      <c r="ET8" s="107"/>
      <c r="EV8" s="109">
        <f t="shared" si="0"/>
        <v>15</v>
      </c>
      <c r="EY8" s="110"/>
    </row>
    <row r="9" spans="1:156" ht="15.75" customHeight="1" thickBot="1" x14ac:dyDescent="0.5">
      <c r="A9" s="8">
        <v>1</v>
      </c>
      <c r="B9" s="144" t="s">
        <v>1</v>
      </c>
      <c r="C9" s="145"/>
      <c r="D9" s="145"/>
      <c r="E9" s="145"/>
      <c r="F9" s="146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12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"/>
      <c r="BP9" s="3"/>
      <c r="BQ9" s="3"/>
      <c r="BR9" s="65"/>
      <c r="BS9" s="65"/>
      <c r="BT9" s="77"/>
      <c r="BU9" s="34"/>
      <c r="BV9" s="34"/>
      <c r="BW9" s="34"/>
      <c r="BX9" s="59"/>
      <c r="BY9" s="59"/>
      <c r="BZ9" s="59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9"/>
      <c r="ES9" s="69"/>
      <c r="ET9" s="69"/>
      <c r="EV9" s="85">
        <f t="shared" si="0"/>
        <v>0</v>
      </c>
      <c r="EY9" s="86"/>
    </row>
    <row r="10" spans="1:156" ht="15.75" customHeight="1" thickBot="1" x14ac:dyDescent="0.35">
      <c r="A10" s="8">
        <v>1</v>
      </c>
      <c r="B10" s="144" t="s">
        <v>2</v>
      </c>
      <c r="C10" s="145"/>
      <c r="D10" s="145"/>
      <c r="E10" s="145"/>
      <c r="F10" s="146"/>
      <c r="G10" s="3"/>
      <c r="H10" s="3"/>
      <c r="I10" s="3"/>
      <c r="J10" s="3"/>
      <c r="K10" s="3"/>
      <c r="L10" s="3"/>
      <c r="M10" s="3"/>
      <c r="N10" s="3"/>
      <c r="O10" s="3"/>
      <c r="P10" s="3" t="s">
        <v>54</v>
      </c>
      <c r="Q10" s="3" t="s">
        <v>54</v>
      </c>
      <c r="R10" s="3" t="s">
        <v>54</v>
      </c>
      <c r="S10" s="3"/>
      <c r="T10" s="3"/>
      <c r="U10" s="3"/>
      <c r="V10" s="3"/>
      <c r="W10" s="3"/>
      <c r="X10" s="3"/>
      <c r="Y10" s="12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"/>
      <c r="BP10" s="3"/>
      <c r="BQ10" s="3"/>
      <c r="BR10" s="65"/>
      <c r="BS10" s="65"/>
      <c r="BT10" s="77"/>
      <c r="BU10" s="34"/>
      <c r="BV10" s="34"/>
      <c r="BW10" s="34"/>
      <c r="BX10" s="59"/>
      <c r="BY10" s="59"/>
      <c r="BZ10" s="59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9"/>
      <c r="ES10" s="69"/>
      <c r="ET10" s="69"/>
      <c r="EV10" s="85">
        <f t="shared" si="0"/>
        <v>3</v>
      </c>
      <c r="EY10" s="86"/>
    </row>
    <row r="11" spans="1:156" ht="15.75" customHeight="1" thickBot="1" x14ac:dyDescent="0.35">
      <c r="A11" s="8">
        <v>1</v>
      </c>
      <c r="B11" s="144" t="s">
        <v>53</v>
      </c>
      <c r="C11" s="145"/>
      <c r="D11" s="145"/>
      <c r="E11" s="145"/>
      <c r="F11" s="146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 t="s">
        <v>54</v>
      </c>
      <c r="T11" s="3" t="s">
        <v>54</v>
      </c>
      <c r="U11" s="3" t="s">
        <v>54</v>
      </c>
      <c r="V11" s="3"/>
      <c r="W11" s="3"/>
      <c r="X11" s="3"/>
      <c r="Y11" s="12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 t="s">
        <v>54</v>
      </c>
      <c r="AP11" s="34"/>
      <c r="AQ11" s="34"/>
      <c r="AR11" s="34"/>
      <c r="AS11" s="34"/>
      <c r="AT11" s="34"/>
      <c r="AU11" s="34"/>
      <c r="AV11" s="34"/>
      <c r="AW11" s="34" t="s">
        <v>54</v>
      </c>
      <c r="AX11" s="34" t="s">
        <v>54</v>
      </c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 t="s">
        <v>54</v>
      </c>
      <c r="BK11" s="34" t="s">
        <v>54</v>
      </c>
      <c r="BL11" s="34"/>
      <c r="BM11" s="34"/>
      <c r="BN11" s="34"/>
      <c r="BO11" s="3"/>
      <c r="BP11" s="3"/>
      <c r="BQ11" s="3"/>
      <c r="BR11" s="65"/>
      <c r="BS11" s="65"/>
      <c r="BT11" s="77"/>
      <c r="BU11" s="34"/>
      <c r="BV11" s="34"/>
      <c r="BW11" s="34"/>
      <c r="BX11" s="59"/>
      <c r="BY11" s="59"/>
      <c r="BZ11" s="59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9"/>
      <c r="ES11" s="69"/>
      <c r="ET11" s="69"/>
      <c r="EV11" s="85">
        <f t="shared" si="0"/>
        <v>8</v>
      </c>
      <c r="EY11" s="86"/>
    </row>
    <row r="12" spans="1:156" ht="15.75" customHeight="1" thickBot="1" x14ac:dyDescent="0.5">
      <c r="A12" s="8">
        <v>1</v>
      </c>
      <c r="B12" s="144" t="s">
        <v>3</v>
      </c>
      <c r="C12" s="145"/>
      <c r="D12" s="145"/>
      <c r="E12" s="145"/>
      <c r="F12" s="146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12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 t="s">
        <v>54</v>
      </c>
      <c r="BE12" s="34" t="s">
        <v>54</v>
      </c>
      <c r="BF12" s="34"/>
      <c r="BG12" s="34"/>
      <c r="BH12" s="34"/>
      <c r="BI12" s="34"/>
      <c r="BJ12" s="34"/>
      <c r="BK12" s="34"/>
      <c r="BL12" s="34"/>
      <c r="BM12" s="34"/>
      <c r="BN12" s="34"/>
      <c r="BO12" s="3"/>
      <c r="BP12" s="3" t="s">
        <v>54</v>
      </c>
      <c r="BQ12" s="3" t="s">
        <v>54</v>
      </c>
      <c r="BR12" s="65" t="s">
        <v>54</v>
      </c>
      <c r="BS12" s="65" t="s">
        <v>54</v>
      </c>
      <c r="BT12" s="77"/>
      <c r="BU12" s="34"/>
      <c r="BV12" s="34"/>
      <c r="BW12" s="34"/>
      <c r="BX12" s="59"/>
      <c r="BY12" s="59"/>
      <c r="BZ12" s="59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9"/>
      <c r="ES12" s="69"/>
      <c r="ET12" s="69"/>
      <c r="EV12" s="85">
        <f t="shared" si="0"/>
        <v>6</v>
      </c>
      <c r="EY12" s="86"/>
    </row>
    <row r="13" spans="1:156" ht="15.6" customHeight="1" thickBot="1" x14ac:dyDescent="0.35">
      <c r="A13" s="8">
        <v>1</v>
      </c>
      <c r="B13" s="144" t="s">
        <v>4</v>
      </c>
      <c r="C13" s="145"/>
      <c r="D13" s="145"/>
      <c r="E13" s="145"/>
      <c r="F13" s="146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12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 t="s">
        <v>54</v>
      </c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"/>
      <c r="BP13" s="3"/>
      <c r="BQ13" s="3"/>
      <c r="BR13" s="65"/>
      <c r="BS13" s="65"/>
      <c r="BT13" s="77"/>
      <c r="BU13" s="34"/>
      <c r="BV13" s="34"/>
      <c r="BW13" s="34"/>
      <c r="BX13" s="59"/>
      <c r="BY13" s="59"/>
      <c r="BZ13" s="59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9"/>
      <c r="ES13" s="69"/>
      <c r="ET13" s="69"/>
      <c r="EV13" s="85">
        <f t="shared" si="0"/>
        <v>1</v>
      </c>
      <c r="EY13" s="86"/>
    </row>
    <row r="14" spans="1:156" ht="15.6" customHeight="1" thickBot="1" x14ac:dyDescent="0.35">
      <c r="A14" s="8">
        <v>1</v>
      </c>
      <c r="B14" s="144" t="s">
        <v>20</v>
      </c>
      <c r="C14" s="145"/>
      <c r="D14" s="145"/>
      <c r="E14" s="145"/>
      <c r="F14" s="146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12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"/>
      <c r="BP14" s="3"/>
      <c r="BQ14" s="3"/>
      <c r="BR14" s="65"/>
      <c r="BS14" s="65"/>
      <c r="BT14" s="77"/>
      <c r="BU14" s="34"/>
      <c r="BV14" s="34"/>
      <c r="BW14" s="34"/>
      <c r="BX14" s="59"/>
      <c r="BY14" s="59"/>
      <c r="BZ14" s="59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9"/>
      <c r="ES14" s="69"/>
      <c r="ET14" s="69"/>
      <c r="EV14" s="85">
        <f t="shared" si="0"/>
        <v>0</v>
      </c>
      <c r="EY14" s="86"/>
    </row>
    <row r="15" spans="1:156" ht="15.75" customHeight="1" thickBot="1" x14ac:dyDescent="0.5">
      <c r="A15" s="8">
        <v>1</v>
      </c>
      <c r="B15" s="144" t="s">
        <v>5</v>
      </c>
      <c r="C15" s="145"/>
      <c r="D15" s="145"/>
      <c r="E15" s="145"/>
      <c r="F15" s="146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12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"/>
      <c r="BP15" s="3"/>
      <c r="BQ15" s="3"/>
      <c r="BR15" s="65"/>
      <c r="BS15" s="65"/>
      <c r="BT15" s="77"/>
      <c r="BU15" s="34"/>
      <c r="BV15" s="34"/>
      <c r="BW15" s="34"/>
      <c r="BX15" s="59"/>
      <c r="BY15" s="59"/>
      <c r="BZ15" s="59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9"/>
      <c r="ES15" s="69"/>
      <c r="ET15" s="69"/>
      <c r="EV15" s="85">
        <f t="shared" si="0"/>
        <v>0</v>
      </c>
      <c r="EY15" s="86"/>
    </row>
    <row r="16" spans="1:156" ht="15.75" customHeight="1" thickBot="1" x14ac:dyDescent="0.35">
      <c r="A16" s="8">
        <v>1</v>
      </c>
      <c r="B16" s="144" t="s">
        <v>6</v>
      </c>
      <c r="C16" s="145"/>
      <c r="D16" s="145"/>
      <c r="E16" s="145"/>
      <c r="F16" s="146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 t="s">
        <v>54</v>
      </c>
      <c r="T16" s="3"/>
      <c r="U16" s="3"/>
      <c r="V16" s="3" t="s">
        <v>54</v>
      </c>
      <c r="W16" s="3"/>
      <c r="X16" s="3"/>
      <c r="Y16" s="12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 t="s">
        <v>54</v>
      </c>
      <c r="AZ16" s="34" t="s">
        <v>54</v>
      </c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"/>
      <c r="BP16" s="3"/>
      <c r="BQ16" s="3"/>
      <c r="BR16" s="65"/>
      <c r="BS16" s="65"/>
      <c r="BT16" s="77"/>
      <c r="BU16" s="34"/>
      <c r="BV16" s="34"/>
      <c r="BW16" s="34"/>
      <c r="BX16" s="59"/>
      <c r="BY16" s="59"/>
      <c r="BZ16" s="59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9"/>
      <c r="ES16" s="69"/>
      <c r="ET16" s="69"/>
      <c r="EV16" s="85">
        <f t="shared" si="0"/>
        <v>4</v>
      </c>
      <c r="EY16" s="86"/>
    </row>
    <row r="17" spans="1:155" ht="44" customHeight="1" thickBot="1" x14ac:dyDescent="0.35">
      <c r="A17" s="8">
        <v>1</v>
      </c>
      <c r="B17" s="144" t="s">
        <v>7</v>
      </c>
      <c r="C17" s="145"/>
      <c r="D17" s="145"/>
      <c r="E17" s="145"/>
      <c r="F17" s="146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12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"/>
      <c r="BP17" s="3"/>
      <c r="BQ17" s="3"/>
      <c r="BR17" s="65"/>
      <c r="BS17" s="65"/>
      <c r="BT17" s="77"/>
      <c r="BU17" s="34"/>
      <c r="BV17" s="34"/>
      <c r="BW17" s="34"/>
      <c r="BX17" s="59"/>
      <c r="BY17" s="59"/>
      <c r="BZ17" s="59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9"/>
      <c r="ES17" s="69"/>
      <c r="ET17" s="69"/>
      <c r="EV17" s="85">
        <f t="shared" si="0"/>
        <v>0</v>
      </c>
      <c r="EY17" s="86"/>
    </row>
    <row r="18" spans="1:155" ht="15.6" customHeight="1" thickBot="1" x14ac:dyDescent="0.35">
      <c r="A18" s="8">
        <v>1</v>
      </c>
      <c r="B18" s="144" t="s">
        <v>8</v>
      </c>
      <c r="C18" s="145"/>
      <c r="D18" s="145"/>
      <c r="E18" s="145"/>
      <c r="F18" s="146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 t="s">
        <v>54</v>
      </c>
      <c r="W18" s="3" t="s">
        <v>54</v>
      </c>
      <c r="X18" s="3"/>
      <c r="Y18" s="12"/>
      <c r="Z18" s="34"/>
      <c r="AA18" s="34"/>
      <c r="AB18" s="34"/>
      <c r="AC18" s="34"/>
      <c r="AD18" s="34"/>
      <c r="AE18" s="34" t="s">
        <v>54</v>
      </c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 t="s">
        <v>54</v>
      </c>
      <c r="AR18" s="34"/>
      <c r="AS18" s="34" t="s">
        <v>54</v>
      </c>
      <c r="AT18" s="34"/>
      <c r="AU18" s="34"/>
      <c r="AV18" s="34"/>
      <c r="AW18" s="34"/>
      <c r="AX18" s="34"/>
      <c r="AY18" s="34" t="s">
        <v>54</v>
      </c>
      <c r="AZ18" s="34"/>
      <c r="BA18" s="34" t="s">
        <v>54</v>
      </c>
      <c r="BB18" s="34" t="s">
        <v>54</v>
      </c>
      <c r="BC18" s="34" t="s">
        <v>54</v>
      </c>
      <c r="BD18" s="34" t="s">
        <v>54</v>
      </c>
      <c r="BE18" s="34" t="s">
        <v>54</v>
      </c>
      <c r="BF18" s="34" t="s">
        <v>54</v>
      </c>
      <c r="BG18" s="34" t="s">
        <v>54</v>
      </c>
      <c r="BH18" s="34"/>
      <c r="BI18" s="34"/>
      <c r="BJ18" s="34"/>
      <c r="BK18" s="34"/>
      <c r="BL18" s="34"/>
      <c r="BM18" s="34"/>
      <c r="BN18" s="34"/>
      <c r="BO18" s="3"/>
      <c r="BP18" s="3"/>
      <c r="BQ18" s="3"/>
      <c r="BR18" s="65"/>
      <c r="BS18" s="65"/>
      <c r="BT18" s="77"/>
      <c r="BU18" s="34"/>
      <c r="BV18" s="34"/>
      <c r="BW18" s="34"/>
      <c r="BX18" s="59"/>
      <c r="BY18" s="59"/>
      <c r="BZ18" s="59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9"/>
      <c r="ES18" s="69"/>
      <c r="ET18" s="69"/>
      <c r="EV18" s="85">
        <f t="shared" si="0"/>
        <v>13</v>
      </c>
      <c r="EY18" s="86"/>
    </row>
    <row r="19" spans="1:155" ht="15.6" customHeight="1" thickBot="1" x14ac:dyDescent="0.5">
      <c r="A19" s="8">
        <v>1</v>
      </c>
      <c r="B19" s="144" t="s">
        <v>9</v>
      </c>
      <c r="C19" s="145"/>
      <c r="D19" s="145"/>
      <c r="E19" s="145"/>
      <c r="F19" s="146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12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 t="s">
        <v>54</v>
      </c>
      <c r="AO19" s="34" t="s">
        <v>54</v>
      </c>
      <c r="AP19" s="34"/>
      <c r="AQ19" s="34"/>
      <c r="AR19" s="34"/>
      <c r="AS19" s="34"/>
      <c r="AT19" s="34"/>
      <c r="AU19" s="34"/>
      <c r="AV19" s="34"/>
      <c r="AW19" s="34"/>
      <c r="AX19" s="34"/>
      <c r="AY19" s="34" t="s">
        <v>54</v>
      </c>
      <c r="AZ19" s="34" t="s">
        <v>54</v>
      </c>
      <c r="BA19" s="34"/>
      <c r="BB19" s="34"/>
      <c r="BC19" s="34"/>
      <c r="BD19" s="34"/>
      <c r="BE19" s="34"/>
      <c r="BF19" s="34"/>
      <c r="BG19" s="34"/>
      <c r="BH19" s="34" t="s">
        <v>54</v>
      </c>
      <c r="BI19" s="34" t="s">
        <v>54</v>
      </c>
      <c r="BJ19" s="34"/>
      <c r="BK19" s="34"/>
      <c r="BL19" s="34"/>
      <c r="BM19" s="34"/>
      <c r="BN19" s="34"/>
      <c r="BO19" s="3"/>
      <c r="BP19" s="3"/>
      <c r="BQ19" s="3"/>
      <c r="BR19" s="65"/>
      <c r="BS19" s="65"/>
      <c r="BT19" s="77"/>
      <c r="BU19" s="34"/>
      <c r="BV19" s="34"/>
      <c r="BW19" s="34"/>
      <c r="BX19" s="59"/>
      <c r="BY19" s="59"/>
      <c r="BZ19" s="59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9"/>
      <c r="ES19" s="69"/>
      <c r="ET19" s="69"/>
      <c r="EV19" s="85">
        <f t="shared" si="0"/>
        <v>6</v>
      </c>
      <c r="EY19" s="86"/>
    </row>
    <row r="20" spans="1:155" s="108" customFormat="1" ht="15.6" customHeight="1" thickBot="1" x14ac:dyDescent="0.5">
      <c r="A20" s="106">
        <v>3</v>
      </c>
      <c r="B20" s="156" t="s">
        <v>11</v>
      </c>
      <c r="C20" s="157"/>
      <c r="D20" s="157"/>
      <c r="E20" s="157"/>
      <c r="F20" s="158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 t="s">
        <v>54</v>
      </c>
      <c r="S20" s="107"/>
      <c r="T20" s="107"/>
      <c r="U20" s="107"/>
      <c r="V20" s="107"/>
      <c r="W20" s="107"/>
      <c r="X20" s="107" t="s">
        <v>54</v>
      </c>
      <c r="Y20" s="107" t="s">
        <v>54</v>
      </c>
      <c r="Z20" s="107" t="s">
        <v>54</v>
      </c>
      <c r="AA20" s="107" t="s">
        <v>54</v>
      </c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 t="s">
        <v>121</v>
      </c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7"/>
      <c r="BK20" s="107"/>
      <c r="BL20" s="107"/>
      <c r="BM20" s="107"/>
      <c r="BN20" s="107"/>
      <c r="BO20" s="107"/>
      <c r="BP20" s="107"/>
      <c r="BQ20" s="107"/>
      <c r="BR20" s="107"/>
      <c r="BS20" s="107"/>
      <c r="BT20" s="107"/>
      <c r="BU20" s="107"/>
      <c r="BV20" s="107"/>
      <c r="BW20" s="107"/>
      <c r="BX20" s="107"/>
      <c r="BY20" s="107"/>
      <c r="BZ20" s="107"/>
      <c r="CA20" s="107"/>
      <c r="CB20" s="107"/>
      <c r="CC20" s="107"/>
      <c r="CD20" s="107"/>
      <c r="CE20" s="107"/>
      <c r="CF20" s="107"/>
      <c r="CG20" s="107"/>
      <c r="CH20" s="107"/>
      <c r="CI20" s="107"/>
      <c r="CJ20" s="107"/>
      <c r="CK20" s="107"/>
      <c r="CL20" s="107"/>
      <c r="CM20" s="107"/>
      <c r="CN20" s="107"/>
      <c r="CO20" s="107"/>
      <c r="CP20" s="107"/>
      <c r="CQ20" s="107"/>
      <c r="CR20" s="107"/>
      <c r="CS20" s="107"/>
      <c r="CT20" s="107"/>
      <c r="CU20" s="107"/>
      <c r="CV20" s="107"/>
      <c r="CW20" s="107"/>
      <c r="CX20" s="107"/>
      <c r="CY20" s="107"/>
      <c r="CZ20" s="107"/>
      <c r="DA20" s="107"/>
      <c r="DB20" s="107"/>
      <c r="DC20" s="107"/>
      <c r="DD20" s="107"/>
      <c r="DE20" s="107"/>
      <c r="DF20" s="107"/>
      <c r="DG20" s="107"/>
      <c r="DH20" s="107"/>
      <c r="DI20" s="107"/>
      <c r="DJ20" s="107"/>
      <c r="DK20" s="107"/>
      <c r="DL20" s="107"/>
      <c r="DM20" s="107"/>
      <c r="DN20" s="107"/>
      <c r="DO20" s="107"/>
      <c r="DP20" s="107"/>
      <c r="DQ20" s="107"/>
      <c r="DR20" s="107"/>
      <c r="DS20" s="107"/>
      <c r="DT20" s="107"/>
      <c r="DU20" s="107"/>
      <c r="DV20" s="107"/>
      <c r="DW20" s="107"/>
      <c r="DX20" s="107"/>
      <c r="DY20" s="107"/>
      <c r="DZ20" s="107"/>
      <c r="EA20" s="107"/>
      <c r="EB20" s="107"/>
      <c r="EC20" s="107"/>
      <c r="ED20" s="107"/>
      <c r="EE20" s="107"/>
      <c r="EF20" s="107"/>
      <c r="EG20" s="107"/>
      <c r="EH20" s="107"/>
      <c r="EI20" s="107"/>
      <c r="EJ20" s="107"/>
      <c r="EK20" s="107"/>
      <c r="EL20" s="107"/>
      <c r="EM20" s="107"/>
      <c r="EN20" s="107"/>
      <c r="EO20" s="107"/>
      <c r="EP20" s="107"/>
      <c r="EQ20" s="107"/>
      <c r="ER20" s="107"/>
      <c r="ES20" s="107"/>
      <c r="ET20" s="107"/>
      <c r="EV20" s="109">
        <f t="shared" si="0"/>
        <v>6</v>
      </c>
      <c r="EY20" s="110"/>
    </row>
    <row r="21" spans="1:155" s="108" customFormat="1" ht="15.6" customHeight="1" thickBot="1" x14ac:dyDescent="0.5">
      <c r="A21" s="106">
        <v>3</v>
      </c>
      <c r="B21" s="156" t="s">
        <v>21</v>
      </c>
      <c r="C21" s="157"/>
      <c r="D21" s="157"/>
      <c r="E21" s="157"/>
      <c r="F21" s="158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7" t="s">
        <v>54</v>
      </c>
      <c r="BM21" s="107" t="s">
        <v>54</v>
      </c>
      <c r="BN21" s="107" t="s">
        <v>54</v>
      </c>
      <c r="BO21" s="107" t="s">
        <v>54</v>
      </c>
      <c r="BP21" s="107"/>
      <c r="BQ21" s="107"/>
      <c r="BR21" s="107"/>
      <c r="BS21" s="107"/>
      <c r="BT21" s="107"/>
      <c r="BU21" s="107"/>
      <c r="BV21" s="107"/>
      <c r="BW21" s="107"/>
      <c r="BX21" s="107"/>
      <c r="BY21" s="107"/>
      <c r="BZ21" s="107"/>
      <c r="CA21" s="107"/>
      <c r="CB21" s="107"/>
      <c r="CC21" s="10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7"/>
      <c r="CN21" s="107"/>
      <c r="CO21" s="107"/>
      <c r="CP21" s="107"/>
      <c r="CQ21" s="107"/>
      <c r="CR21" s="107"/>
      <c r="CS21" s="107"/>
      <c r="CT21" s="107"/>
      <c r="CU21" s="107"/>
      <c r="CV21" s="107"/>
      <c r="CW21" s="107"/>
      <c r="CX21" s="107"/>
      <c r="CY21" s="107"/>
      <c r="CZ21" s="107"/>
      <c r="DA21" s="107"/>
      <c r="DB21" s="107"/>
      <c r="DC21" s="107"/>
      <c r="DD21" s="107"/>
      <c r="DE21" s="107"/>
      <c r="DF21" s="107"/>
      <c r="DG21" s="107"/>
      <c r="DH21" s="107"/>
      <c r="DI21" s="107"/>
      <c r="DJ21" s="107"/>
      <c r="DK21" s="107"/>
      <c r="DL21" s="107"/>
      <c r="DM21" s="107"/>
      <c r="DN21" s="107"/>
      <c r="DO21" s="107"/>
      <c r="DP21" s="107"/>
      <c r="DQ21" s="107"/>
      <c r="DR21" s="107"/>
      <c r="DS21" s="107"/>
      <c r="DT21" s="107"/>
      <c r="DU21" s="107"/>
      <c r="DV21" s="107"/>
      <c r="DW21" s="107"/>
      <c r="DX21" s="107"/>
      <c r="DY21" s="107"/>
      <c r="DZ21" s="107"/>
      <c r="EA21" s="107"/>
      <c r="EB21" s="107"/>
      <c r="EC21" s="107"/>
      <c r="ED21" s="107"/>
      <c r="EE21" s="107"/>
      <c r="EF21" s="107"/>
      <c r="EG21" s="107"/>
      <c r="EH21" s="107"/>
      <c r="EI21" s="107"/>
      <c r="EJ21" s="107"/>
      <c r="EK21" s="107"/>
      <c r="EL21" s="107"/>
      <c r="EM21" s="107"/>
      <c r="EN21" s="107"/>
      <c r="EO21" s="107"/>
      <c r="EP21" s="107"/>
      <c r="EQ21" s="107"/>
      <c r="ER21" s="107"/>
      <c r="ES21" s="107"/>
      <c r="ET21" s="107"/>
      <c r="EV21" s="109">
        <f t="shared" si="0"/>
        <v>4</v>
      </c>
      <c r="EY21" s="110"/>
    </row>
    <row r="22" spans="1:155" ht="47.25" customHeight="1" thickBot="1" x14ac:dyDescent="0.5">
      <c r="A22" s="8">
        <v>1</v>
      </c>
      <c r="B22" s="144" t="s">
        <v>12</v>
      </c>
      <c r="C22" s="145"/>
      <c r="D22" s="145"/>
      <c r="E22" s="145"/>
      <c r="F22" s="146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12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"/>
      <c r="BP22" s="3"/>
      <c r="BQ22" s="3"/>
      <c r="BR22" s="65"/>
      <c r="BS22" s="65"/>
      <c r="BT22" s="77"/>
      <c r="BU22" s="34"/>
      <c r="BV22" s="34"/>
      <c r="BW22" s="34"/>
      <c r="BX22" s="59"/>
      <c r="BY22" s="59"/>
      <c r="BZ22" s="59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9"/>
      <c r="ES22" s="69"/>
      <c r="ET22" s="69"/>
      <c r="EV22" s="85">
        <f t="shared" si="0"/>
        <v>0</v>
      </c>
      <c r="EY22" s="86"/>
    </row>
    <row r="23" spans="1:155" ht="15.6" customHeight="1" thickBot="1" x14ac:dyDescent="0.35">
      <c r="A23" s="8">
        <v>1</v>
      </c>
      <c r="B23" s="144" t="s">
        <v>51</v>
      </c>
      <c r="C23" s="167"/>
      <c r="D23" s="167"/>
      <c r="E23" s="167"/>
      <c r="F23" s="16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12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"/>
      <c r="BP23" s="3"/>
      <c r="BQ23" s="3"/>
      <c r="BR23" s="65"/>
      <c r="BS23" s="65"/>
      <c r="BT23" s="77"/>
      <c r="BU23" s="34"/>
      <c r="BV23" s="65"/>
      <c r="BW23" s="34"/>
      <c r="BX23" s="59"/>
      <c r="BY23" s="59"/>
      <c r="BZ23" s="59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9"/>
      <c r="ES23" s="69"/>
      <c r="ET23" s="69"/>
      <c r="EV23" s="85">
        <f t="shared" si="0"/>
        <v>0</v>
      </c>
      <c r="EY23" s="86"/>
    </row>
    <row r="24" spans="1:155" s="108" customFormat="1" ht="15.75" customHeight="1" thickBot="1" x14ac:dyDescent="0.35">
      <c r="A24" s="106">
        <v>3</v>
      </c>
      <c r="B24" s="156" t="s">
        <v>13</v>
      </c>
      <c r="C24" s="157"/>
      <c r="D24" s="157"/>
      <c r="E24" s="157"/>
      <c r="F24" s="158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7"/>
      <c r="BN24" s="107"/>
      <c r="BO24" s="107"/>
      <c r="BP24" s="107"/>
      <c r="BQ24" s="107"/>
      <c r="BR24" s="107"/>
      <c r="BS24" s="107"/>
      <c r="BT24" s="107"/>
      <c r="BU24" s="107"/>
      <c r="BV24" s="107"/>
      <c r="BW24" s="107"/>
      <c r="BX24" s="107"/>
      <c r="BY24" s="107"/>
      <c r="BZ24" s="107"/>
      <c r="CA24" s="107"/>
      <c r="CB24" s="107"/>
      <c r="CC24" s="107"/>
      <c r="CD24" s="107"/>
      <c r="CE24" s="107"/>
      <c r="CF24" s="107"/>
      <c r="CG24" s="107"/>
      <c r="CH24" s="107"/>
      <c r="CI24" s="107"/>
      <c r="CJ24" s="107"/>
      <c r="CK24" s="107"/>
      <c r="CL24" s="107"/>
      <c r="CM24" s="107"/>
      <c r="CN24" s="107"/>
      <c r="CO24" s="107"/>
      <c r="CP24" s="107"/>
      <c r="CQ24" s="107"/>
      <c r="CR24" s="107"/>
      <c r="CS24" s="107"/>
      <c r="CT24" s="107"/>
      <c r="CU24" s="107"/>
      <c r="CV24" s="107"/>
      <c r="CW24" s="107"/>
      <c r="CX24" s="107"/>
      <c r="CY24" s="107"/>
      <c r="CZ24" s="107"/>
      <c r="DA24" s="107"/>
      <c r="DB24" s="107"/>
      <c r="DC24" s="107"/>
      <c r="DD24" s="107"/>
      <c r="DE24" s="107"/>
      <c r="DF24" s="107"/>
      <c r="DG24" s="107"/>
      <c r="DH24" s="107"/>
      <c r="DI24" s="107"/>
      <c r="DJ24" s="107"/>
      <c r="DK24" s="107"/>
      <c r="DL24" s="107"/>
      <c r="DM24" s="107"/>
      <c r="DN24" s="107"/>
      <c r="DO24" s="107"/>
      <c r="DP24" s="107"/>
      <c r="DQ24" s="107"/>
      <c r="DR24" s="107"/>
      <c r="DS24" s="107"/>
      <c r="DT24" s="107"/>
      <c r="DU24" s="107"/>
      <c r="DV24" s="107"/>
      <c r="DW24" s="107"/>
      <c r="DX24" s="107"/>
      <c r="DY24" s="107"/>
      <c r="DZ24" s="107"/>
      <c r="EA24" s="107"/>
      <c r="EB24" s="107"/>
      <c r="EC24" s="107"/>
      <c r="ED24" s="107"/>
      <c r="EE24" s="107"/>
      <c r="EF24" s="107"/>
      <c r="EG24" s="107"/>
      <c r="EH24" s="107"/>
      <c r="EI24" s="107"/>
      <c r="EJ24" s="107"/>
      <c r="EK24" s="107"/>
      <c r="EL24" s="107"/>
      <c r="EM24" s="107"/>
      <c r="EN24" s="107"/>
      <c r="EO24" s="107"/>
      <c r="EP24" s="107"/>
      <c r="EQ24" s="107"/>
      <c r="ER24" s="107"/>
      <c r="ES24" s="107"/>
      <c r="ET24" s="107"/>
      <c r="EV24" s="109">
        <f t="shared" si="0"/>
        <v>0</v>
      </c>
      <c r="EY24" s="110"/>
    </row>
    <row r="25" spans="1:155" ht="38" customHeight="1" thickBot="1" x14ac:dyDescent="0.35">
      <c r="A25" s="8">
        <v>1</v>
      </c>
      <c r="B25" s="144" t="s">
        <v>14</v>
      </c>
      <c r="C25" s="145"/>
      <c r="D25" s="145"/>
      <c r="E25" s="145"/>
      <c r="F25" s="146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12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 t="s">
        <v>54</v>
      </c>
      <c r="AM25" s="34" t="s">
        <v>54</v>
      </c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"/>
      <c r="BP25" s="3"/>
      <c r="BQ25" s="3"/>
      <c r="BR25" s="65"/>
      <c r="BS25" s="65"/>
      <c r="BT25" s="77"/>
      <c r="BU25" s="34"/>
      <c r="BV25" s="34"/>
      <c r="BW25" s="34"/>
      <c r="BX25" s="59"/>
      <c r="BY25" s="59"/>
      <c r="BZ25" s="59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9"/>
      <c r="ES25" s="69"/>
      <c r="ET25" s="69"/>
      <c r="EV25" s="85">
        <f t="shared" si="0"/>
        <v>2</v>
      </c>
      <c r="EY25" s="86"/>
    </row>
    <row r="26" spans="1:155" ht="15.75" customHeight="1" thickBot="1" x14ac:dyDescent="0.35">
      <c r="A26" s="8">
        <v>1</v>
      </c>
      <c r="B26" s="144" t="s">
        <v>15</v>
      </c>
      <c r="C26" s="145"/>
      <c r="D26" s="145"/>
      <c r="E26" s="145"/>
      <c r="F26" s="146"/>
      <c r="G26" s="3"/>
      <c r="H26" s="3"/>
      <c r="I26" s="3"/>
      <c r="J26" s="3"/>
      <c r="K26" s="3" t="s">
        <v>54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 t="s">
        <v>54</v>
      </c>
      <c r="X26" s="3"/>
      <c r="Y26" s="12"/>
      <c r="Z26" s="34"/>
      <c r="AA26" s="34"/>
      <c r="AB26" s="34" t="s">
        <v>54</v>
      </c>
      <c r="AC26" s="34" t="s">
        <v>54</v>
      </c>
      <c r="AD26" s="34" t="s">
        <v>54</v>
      </c>
      <c r="AE26" s="34" t="s">
        <v>54</v>
      </c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"/>
      <c r="BP26" s="3"/>
      <c r="BQ26" s="3"/>
      <c r="BR26" s="65"/>
      <c r="BS26" s="65"/>
      <c r="BT26" s="77"/>
      <c r="BU26" s="34"/>
      <c r="BV26" s="34"/>
      <c r="BW26" s="34"/>
      <c r="BX26" s="59"/>
      <c r="BY26" s="59"/>
      <c r="BZ26" s="59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9"/>
      <c r="ES26" s="69"/>
      <c r="ET26" s="69"/>
      <c r="EV26" s="85">
        <f t="shared" si="0"/>
        <v>6</v>
      </c>
      <c r="EY26" s="86"/>
    </row>
    <row r="27" spans="1:155" ht="14.75" customHeight="1" thickBot="1" x14ac:dyDescent="0.35">
      <c r="A27" s="8">
        <v>1</v>
      </c>
      <c r="B27" s="144" t="s">
        <v>22</v>
      </c>
      <c r="C27" s="145"/>
      <c r="D27" s="145"/>
      <c r="E27" s="145"/>
      <c r="F27" s="146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12"/>
      <c r="Z27" s="34"/>
      <c r="AA27" s="34"/>
      <c r="AB27" s="34"/>
      <c r="AC27" s="34"/>
      <c r="AD27" s="34"/>
      <c r="AE27" s="34"/>
      <c r="AF27" s="34" t="s">
        <v>54</v>
      </c>
      <c r="AG27" s="34" t="s">
        <v>54</v>
      </c>
      <c r="AH27" s="34" t="s">
        <v>54</v>
      </c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"/>
      <c r="BP27" s="3"/>
      <c r="BQ27" s="3"/>
      <c r="BR27" s="65"/>
      <c r="BS27" s="65"/>
      <c r="BT27" s="77"/>
      <c r="BU27" s="34"/>
      <c r="BV27" s="34"/>
      <c r="BW27" s="34"/>
      <c r="BX27" s="59"/>
      <c r="BY27" s="59"/>
      <c r="BZ27" s="59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9"/>
      <c r="ES27" s="69"/>
      <c r="ET27" s="69"/>
      <c r="EV27" s="85">
        <f t="shared" si="0"/>
        <v>3</v>
      </c>
      <c r="EY27" s="86"/>
    </row>
    <row r="28" spans="1:155" ht="15.75" customHeight="1" thickBot="1" x14ac:dyDescent="0.35">
      <c r="A28" s="8">
        <v>1</v>
      </c>
      <c r="B28" s="144" t="s">
        <v>16</v>
      </c>
      <c r="C28" s="145"/>
      <c r="D28" s="145"/>
      <c r="E28" s="145"/>
      <c r="F28" s="146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12"/>
      <c r="Z28" s="34"/>
      <c r="AA28" s="34"/>
      <c r="AB28" s="34"/>
      <c r="AC28" s="34"/>
      <c r="AD28" s="34"/>
      <c r="AE28" s="34"/>
      <c r="AF28" s="34" t="s">
        <v>54</v>
      </c>
      <c r="AG28" s="34" t="s">
        <v>54</v>
      </c>
      <c r="AH28" s="34" t="s">
        <v>54</v>
      </c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"/>
      <c r="BP28" s="3"/>
      <c r="BQ28" s="3"/>
      <c r="BR28" s="65"/>
      <c r="BS28" s="65"/>
      <c r="BT28" s="77"/>
      <c r="BU28" s="34"/>
      <c r="BV28" s="34"/>
      <c r="BW28" s="34"/>
      <c r="BX28" s="59"/>
      <c r="BY28" s="59"/>
      <c r="BZ28" s="59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65"/>
      <c r="CS28" s="65"/>
      <c r="CT28" s="65"/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65"/>
      <c r="DI28" s="65"/>
      <c r="DJ28" s="65"/>
      <c r="DK28" s="65"/>
      <c r="DL28" s="65"/>
      <c r="DM28" s="65"/>
      <c r="DN28" s="65"/>
      <c r="DO28" s="65"/>
      <c r="DP28" s="65"/>
      <c r="DQ28" s="65"/>
      <c r="DR28" s="65"/>
      <c r="DS28" s="65"/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/>
      <c r="EO28" s="65"/>
      <c r="EP28" s="65"/>
      <c r="EQ28" s="65"/>
      <c r="ER28" s="69"/>
      <c r="ES28" s="69"/>
      <c r="ET28" s="69"/>
      <c r="EV28" s="85">
        <f t="shared" si="0"/>
        <v>3</v>
      </c>
      <c r="EY28" s="86"/>
    </row>
    <row r="29" spans="1:155" ht="114.75" customHeight="1" thickBot="1" x14ac:dyDescent="0.35">
      <c r="B29" s="135" t="s">
        <v>17</v>
      </c>
      <c r="C29" s="136"/>
      <c r="D29" s="136"/>
      <c r="E29" s="136"/>
      <c r="F29" s="137"/>
      <c r="G29" s="3" t="s">
        <v>61</v>
      </c>
      <c r="H29" s="3" t="s">
        <v>61</v>
      </c>
      <c r="I29" s="3" t="s">
        <v>61</v>
      </c>
      <c r="J29" s="3" t="s">
        <v>61</v>
      </c>
      <c r="K29" s="3" t="s">
        <v>61</v>
      </c>
      <c r="L29" s="3" t="s">
        <v>61</v>
      </c>
      <c r="M29" s="3" t="s">
        <v>61</v>
      </c>
      <c r="N29" s="3" t="s">
        <v>61</v>
      </c>
      <c r="O29" s="3" t="s">
        <v>61</v>
      </c>
      <c r="P29" s="3" t="s">
        <v>61</v>
      </c>
      <c r="Q29" s="3" t="s">
        <v>61</v>
      </c>
      <c r="R29" s="3" t="s">
        <v>61</v>
      </c>
      <c r="S29" s="3" t="s">
        <v>61</v>
      </c>
      <c r="T29" s="3" t="s">
        <v>61</v>
      </c>
      <c r="U29" s="3" t="s">
        <v>61</v>
      </c>
      <c r="V29" s="3" t="s">
        <v>61</v>
      </c>
      <c r="W29" s="3" t="s">
        <v>61</v>
      </c>
      <c r="X29" s="3" t="s">
        <v>61</v>
      </c>
      <c r="Y29" s="23" t="s">
        <v>61</v>
      </c>
      <c r="Z29" s="34" t="s">
        <v>61</v>
      </c>
      <c r="AA29" s="34" t="s">
        <v>61</v>
      </c>
      <c r="AB29" s="34" t="s">
        <v>61</v>
      </c>
      <c r="AC29" s="34" t="s">
        <v>61</v>
      </c>
      <c r="AD29" s="34" t="s">
        <v>61</v>
      </c>
      <c r="AE29" s="34" t="s">
        <v>61</v>
      </c>
      <c r="AF29" s="34" t="s">
        <v>61</v>
      </c>
      <c r="AG29" s="34" t="s">
        <v>61</v>
      </c>
      <c r="AH29" s="34" t="s">
        <v>61</v>
      </c>
      <c r="AI29" s="34" t="s">
        <v>61</v>
      </c>
      <c r="AJ29" s="34" t="s">
        <v>61</v>
      </c>
      <c r="AK29" s="34" t="s">
        <v>61</v>
      </c>
      <c r="AL29" s="34" t="s">
        <v>61</v>
      </c>
      <c r="AM29" s="34" t="s">
        <v>61</v>
      </c>
      <c r="AN29" s="34" t="s">
        <v>61</v>
      </c>
      <c r="AO29" s="34" t="s">
        <v>61</v>
      </c>
      <c r="AP29" s="34" t="s">
        <v>61</v>
      </c>
      <c r="AQ29" s="34" t="s">
        <v>61</v>
      </c>
      <c r="AR29" s="34" t="s">
        <v>61</v>
      </c>
      <c r="AS29" s="34" t="s">
        <v>61</v>
      </c>
      <c r="AT29" s="34" t="s">
        <v>61</v>
      </c>
      <c r="AU29" s="34" t="s">
        <v>61</v>
      </c>
      <c r="AV29" s="34" t="s">
        <v>61</v>
      </c>
      <c r="AW29" s="34" t="s">
        <v>61</v>
      </c>
      <c r="AX29" s="34" t="s">
        <v>61</v>
      </c>
      <c r="AY29" s="34" t="s">
        <v>61</v>
      </c>
      <c r="AZ29" s="34" t="s">
        <v>61</v>
      </c>
      <c r="BA29" s="34" t="s">
        <v>61</v>
      </c>
      <c r="BB29" s="34" t="s">
        <v>61</v>
      </c>
      <c r="BC29" s="34" t="s">
        <v>61</v>
      </c>
      <c r="BD29" s="34" t="s">
        <v>61</v>
      </c>
      <c r="BE29" s="34" t="s">
        <v>61</v>
      </c>
      <c r="BF29" s="34" t="s">
        <v>61</v>
      </c>
      <c r="BG29" s="34" t="s">
        <v>61</v>
      </c>
      <c r="BH29" s="34" t="s">
        <v>61</v>
      </c>
      <c r="BI29" s="34" t="s">
        <v>61</v>
      </c>
      <c r="BJ29" s="34" t="s">
        <v>61</v>
      </c>
      <c r="BK29" s="34" t="s">
        <v>61</v>
      </c>
      <c r="BL29" s="34" t="s">
        <v>61</v>
      </c>
      <c r="BM29" s="34" t="s">
        <v>61</v>
      </c>
      <c r="BN29" s="34" t="s">
        <v>61</v>
      </c>
      <c r="BO29" s="3" t="s">
        <v>61</v>
      </c>
      <c r="BP29" s="3" t="s">
        <v>61</v>
      </c>
      <c r="BQ29" s="3" t="s">
        <v>61</v>
      </c>
      <c r="BR29" s="65" t="s">
        <v>61</v>
      </c>
      <c r="BS29" s="65" t="s">
        <v>61</v>
      </c>
      <c r="BT29" s="77" t="s">
        <v>61</v>
      </c>
      <c r="BU29" s="34" t="s">
        <v>61</v>
      </c>
      <c r="BV29" s="34" t="s">
        <v>61</v>
      </c>
      <c r="BW29" s="34" t="s">
        <v>61</v>
      </c>
      <c r="BX29" s="59" t="s">
        <v>61</v>
      </c>
      <c r="BY29" s="59" t="s">
        <v>61</v>
      </c>
      <c r="BZ29" s="59" t="s">
        <v>61</v>
      </c>
      <c r="CA29" s="65" t="s">
        <v>61</v>
      </c>
      <c r="CB29" s="65" t="s">
        <v>61</v>
      </c>
      <c r="CC29" s="65" t="s">
        <v>61</v>
      </c>
      <c r="CD29" s="65" t="s">
        <v>61</v>
      </c>
      <c r="CE29" s="65" t="s">
        <v>61</v>
      </c>
      <c r="CF29" s="65" t="s">
        <v>61</v>
      </c>
      <c r="CG29" s="65" t="s">
        <v>61</v>
      </c>
      <c r="CH29" s="65" t="s">
        <v>61</v>
      </c>
      <c r="CI29" s="65" t="s">
        <v>61</v>
      </c>
      <c r="CJ29" s="65" t="s">
        <v>61</v>
      </c>
      <c r="CK29" s="65" t="s">
        <v>61</v>
      </c>
      <c r="CL29" s="65" t="s">
        <v>61</v>
      </c>
      <c r="CM29" s="65" t="s">
        <v>61</v>
      </c>
      <c r="CN29" s="65" t="s">
        <v>61</v>
      </c>
      <c r="CO29" s="65" t="s">
        <v>61</v>
      </c>
      <c r="CP29" s="65" t="s">
        <v>61</v>
      </c>
      <c r="CQ29" s="65" t="s">
        <v>61</v>
      </c>
      <c r="CR29" s="65" t="s">
        <v>61</v>
      </c>
      <c r="CS29" s="65" t="s">
        <v>61</v>
      </c>
      <c r="CT29" s="65" t="s">
        <v>61</v>
      </c>
      <c r="CU29" s="65" t="s">
        <v>61</v>
      </c>
      <c r="CV29" s="65" t="s">
        <v>61</v>
      </c>
      <c r="CW29" s="65" t="s">
        <v>61</v>
      </c>
      <c r="CX29" s="65" t="s">
        <v>61</v>
      </c>
      <c r="CY29" s="65" t="s">
        <v>61</v>
      </c>
      <c r="CZ29" s="65" t="s">
        <v>61</v>
      </c>
      <c r="DA29" s="65" t="s">
        <v>61</v>
      </c>
      <c r="DB29" s="65" t="s">
        <v>61</v>
      </c>
      <c r="DC29" s="65" t="s">
        <v>61</v>
      </c>
      <c r="DD29" s="65" t="s">
        <v>61</v>
      </c>
      <c r="DE29" s="65" t="s">
        <v>61</v>
      </c>
      <c r="DF29" s="65" t="s">
        <v>61</v>
      </c>
      <c r="DG29" s="65" t="s">
        <v>61</v>
      </c>
      <c r="DH29" s="65" t="s">
        <v>61</v>
      </c>
      <c r="DI29" s="65" t="s">
        <v>61</v>
      </c>
      <c r="DJ29" s="65" t="s">
        <v>61</v>
      </c>
      <c r="DK29" s="65" t="s">
        <v>61</v>
      </c>
      <c r="DL29" s="65" t="s">
        <v>61</v>
      </c>
      <c r="DM29" s="65" t="s">
        <v>61</v>
      </c>
      <c r="DN29" s="65" t="s">
        <v>61</v>
      </c>
      <c r="DO29" s="65" t="s">
        <v>61</v>
      </c>
      <c r="DP29" s="65" t="s">
        <v>61</v>
      </c>
      <c r="DQ29" s="65" t="s">
        <v>61</v>
      </c>
      <c r="DR29" s="65" t="s">
        <v>61</v>
      </c>
      <c r="DS29" s="65" t="s">
        <v>61</v>
      </c>
      <c r="DT29" s="65" t="s">
        <v>61</v>
      </c>
      <c r="DU29" s="65" t="s">
        <v>61</v>
      </c>
      <c r="DV29" s="65" t="s">
        <v>61</v>
      </c>
      <c r="DW29" s="65" t="s">
        <v>61</v>
      </c>
      <c r="DX29" s="65" t="s">
        <v>61</v>
      </c>
      <c r="DY29" s="65" t="s">
        <v>61</v>
      </c>
      <c r="DZ29" s="65" t="s">
        <v>61</v>
      </c>
      <c r="EA29" s="65" t="s">
        <v>61</v>
      </c>
      <c r="EB29" s="65" t="s">
        <v>61</v>
      </c>
      <c r="EC29" s="65" t="s">
        <v>61</v>
      </c>
      <c r="ED29" s="65" t="s">
        <v>61</v>
      </c>
      <c r="EE29" s="65" t="s">
        <v>61</v>
      </c>
      <c r="EF29" s="65" t="s">
        <v>61</v>
      </c>
      <c r="EG29" s="65" t="s">
        <v>61</v>
      </c>
      <c r="EH29" s="65" t="s">
        <v>61</v>
      </c>
      <c r="EI29" s="65" t="s">
        <v>61</v>
      </c>
      <c r="EJ29" s="65" t="s">
        <v>61</v>
      </c>
      <c r="EK29" s="65" t="s">
        <v>61</v>
      </c>
      <c r="EL29" s="65" t="s">
        <v>61</v>
      </c>
      <c r="EM29" s="65" t="s">
        <v>61</v>
      </c>
      <c r="EN29" s="65" t="s">
        <v>61</v>
      </c>
      <c r="EO29" s="65" t="s">
        <v>61</v>
      </c>
      <c r="EP29" s="65" t="s">
        <v>61</v>
      </c>
      <c r="EQ29" s="65" t="s">
        <v>61</v>
      </c>
      <c r="ER29" s="69" t="s">
        <v>61</v>
      </c>
      <c r="ES29" s="69" t="s">
        <v>61</v>
      </c>
      <c r="ET29" s="69" t="s">
        <v>61</v>
      </c>
    </row>
    <row r="30" spans="1:155" ht="15.75" customHeight="1" thickBot="1" x14ac:dyDescent="0.35">
      <c r="B30" s="135">
        <f>COUNTA(B5:F28)</f>
        <v>24</v>
      </c>
      <c r="C30" s="136"/>
      <c r="D30" s="136"/>
      <c r="E30" s="136"/>
      <c r="F30" s="137"/>
      <c r="G30" s="3">
        <f t="shared" ref="G30:Y30" si="1">COUNTA(G5:G28)</f>
        <v>1</v>
      </c>
      <c r="H30" s="3">
        <f t="shared" si="1"/>
        <v>1</v>
      </c>
      <c r="I30" s="3">
        <f t="shared" si="1"/>
        <v>1</v>
      </c>
      <c r="J30" s="3">
        <f t="shared" si="1"/>
        <v>1</v>
      </c>
      <c r="K30" s="3">
        <f t="shared" si="1"/>
        <v>2</v>
      </c>
      <c r="L30" s="3">
        <f t="shared" si="1"/>
        <v>1</v>
      </c>
      <c r="M30" s="3">
        <f t="shared" si="1"/>
        <v>1</v>
      </c>
      <c r="N30" s="3">
        <f t="shared" si="1"/>
        <v>1</v>
      </c>
      <c r="O30" s="3">
        <f t="shared" si="1"/>
        <v>1</v>
      </c>
      <c r="P30" s="3">
        <f>COUNTA(P5:P28)</f>
        <v>1</v>
      </c>
      <c r="Q30" s="3">
        <f t="shared" si="1"/>
        <v>2</v>
      </c>
      <c r="R30" s="3">
        <f t="shared" si="1"/>
        <v>2</v>
      </c>
      <c r="S30" s="3">
        <f t="shared" si="1"/>
        <v>2</v>
      </c>
      <c r="T30" s="3">
        <f t="shared" si="1"/>
        <v>1</v>
      </c>
      <c r="U30" s="3">
        <f t="shared" si="1"/>
        <v>1</v>
      </c>
      <c r="V30" s="3">
        <f t="shared" si="1"/>
        <v>2</v>
      </c>
      <c r="W30" s="3">
        <f t="shared" si="1"/>
        <v>2</v>
      </c>
      <c r="X30" s="3">
        <f t="shared" si="1"/>
        <v>1</v>
      </c>
      <c r="Y30" s="12">
        <f t="shared" si="1"/>
        <v>1</v>
      </c>
      <c r="Z30" s="34">
        <f t="shared" ref="Z30:AG30" si="2">COUNTA(Z5:Z28)</f>
        <v>1</v>
      </c>
      <c r="AA30" s="34">
        <f t="shared" si="2"/>
        <v>1</v>
      </c>
      <c r="AB30" s="34">
        <f t="shared" si="2"/>
        <v>1</v>
      </c>
      <c r="AC30" s="34">
        <f t="shared" si="2"/>
        <v>1</v>
      </c>
      <c r="AD30" s="34">
        <f t="shared" si="2"/>
        <v>1</v>
      </c>
      <c r="AE30" s="34">
        <f t="shared" si="2"/>
        <v>3</v>
      </c>
      <c r="AF30" s="34">
        <f t="shared" si="2"/>
        <v>2</v>
      </c>
      <c r="AG30" s="34">
        <f t="shared" si="2"/>
        <v>2</v>
      </c>
      <c r="AH30" s="34">
        <f t="shared" ref="AH30:AT30" si="3">COUNTA(AH5:AH28)</f>
        <v>2</v>
      </c>
      <c r="AI30" s="34">
        <f t="shared" si="3"/>
        <v>1</v>
      </c>
      <c r="AJ30" s="34">
        <f t="shared" si="3"/>
        <v>1</v>
      </c>
      <c r="AK30" s="34">
        <f t="shared" si="3"/>
        <v>1</v>
      </c>
      <c r="AL30" s="34">
        <f t="shared" si="3"/>
        <v>1</v>
      </c>
      <c r="AM30" s="34">
        <f t="shared" si="3"/>
        <v>1</v>
      </c>
      <c r="AN30" s="34">
        <f t="shared" si="3"/>
        <v>2</v>
      </c>
      <c r="AO30" s="34">
        <f t="shared" si="3"/>
        <v>3</v>
      </c>
      <c r="AP30" s="34">
        <f t="shared" si="3"/>
        <v>1</v>
      </c>
      <c r="AQ30" s="34">
        <f t="shared" si="3"/>
        <v>3</v>
      </c>
      <c r="AR30" s="34">
        <f t="shared" si="3"/>
        <v>1</v>
      </c>
      <c r="AS30" s="34">
        <f t="shared" si="3"/>
        <v>2</v>
      </c>
      <c r="AT30" s="34">
        <f t="shared" si="3"/>
        <v>1</v>
      </c>
      <c r="AU30" s="34">
        <f t="shared" ref="AU30:BF30" si="4">COUNTA(AU5:AU28)</f>
        <v>1</v>
      </c>
      <c r="AV30" s="34">
        <f t="shared" si="4"/>
        <v>1</v>
      </c>
      <c r="AW30" s="34">
        <f t="shared" si="4"/>
        <v>2</v>
      </c>
      <c r="AX30" s="34">
        <f t="shared" si="4"/>
        <v>1</v>
      </c>
      <c r="AY30" s="34">
        <f t="shared" si="4"/>
        <v>3</v>
      </c>
      <c r="AZ30" s="34">
        <f t="shared" si="4"/>
        <v>2</v>
      </c>
      <c r="BA30" s="34">
        <f t="shared" si="4"/>
        <v>1</v>
      </c>
      <c r="BB30" s="34">
        <f t="shared" si="4"/>
        <v>1</v>
      </c>
      <c r="BC30" s="34">
        <f t="shared" si="4"/>
        <v>1</v>
      </c>
      <c r="BD30" s="34">
        <f t="shared" si="4"/>
        <v>2</v>
      </c>
      <c r="BE30" s="34">
        <f t="shared" si="4"/>
        <v>2</v>
      </c>
      <c r="BF30" s="34">
        <f t="shared" si="4"/>
        <v>1</v>
      </c>
      <c r="BG30" s="34">
        <f t="shared" ref="BG30:BW30" si="5">COUNTA(BG5:BG28)</f>
        <v>1</v>
      </c>
      <c r="BH30" s="34">
        <f t="shared" si="5"/>
        <v>1</v>
      </c>
      <c r="BI30" s="34">
        <f t="shared" si="5"/>
        <v>1</v>
      </c>
      <c r="BJ30" s="34">
        <f t="shared" si="5"/>
        <v>1</v>
      </c>
      <c r="BK30" s="34">
        <f t="shared" si="5"/>
        <v>1</v>
      </c>
      <c r="BL30" s="34">
        <f t="shared" si="5"/>
        <v>1</v>
      </c>
      <c r="BM30" s="34">
        <f t="shared" si="5"/>
        <v>1</v>
      </c>
      <c r="BN30" s="34">
        <f t="shared" si="5"/>
        <v>1</v>
      </c>
      <c r="BO30" s="3">
        <f t="shared" si="5"/>
        <v>1</v>
      </c>
      <c r="BP30" s="3">
        <f t="shared" si="5"/>
        <v>1</v>
      </c>
      <c r="BQ30" s="3">
        <f t="shared" ref="BQ30:BS30" si="6">COUNTA(BQ5:BQ28)</f>
        <v>1</v>
      </c>
      <c r="BR30" s="65">
        <f t="shared" si="6"/>
        <v>1</v>
      </c>
      <c r="BS30" s="65">
        <f t="shared" si="6"/>
        <v>1</v>
      </c>
      <c r="BT30" s="77">
        <f t="shared" si="5"/>
        <v>0</v>
      </c>
      <c r="BU30" s="34">
        <f t="shared" si="5"/>
        <v>0</v>
      </c>
      <c r="BV30" s="34">
        <f t="shared" si="5"/>
        <v>0</v>
      </c>
      <c r="BW30" s="34">
        <f t="shared" si="5"/>
        <v>0</v>
      </c>
      <c r="BX30" s="59">
        <f t="shared" ref="BX30:BZ30" si="7">COUNTA(BX5:BX28)</f>
        <v>0</v>
      </c>
      <c r="BY30" s="59">
        <f t="shared" si="7"/>
        <v>0</v>
      </c>
      <c r="BZ30" s="59">
        <f t="shared" si="7"/>
        <v>0</v>
      </c>
      <c r="CA30" s="65">
        <f t="shared" ref="CA30:CJ30" si="8">COUNTA(CA5:CA28)</f>
        <v>0</v>
      </c>
      <c r="CB30" s="65">
        <f t="shared" si="8"/>
        <v>0</v>
      </c>
      <c r="CC30" s="65">
        <f t="shared" si="8"/>
        <v>0</v>
      </c>
      <c r="CD30" s="65">
        <f t="shared" si="8"/>
        <v>0</v>
      </c>
      <c r="CE30" s="65">
        <f t="shared" si="8"/>
        <v>0</v>
      </c>
      <c r="CF30" s="65">
        <f t="shared" si="8"/>
        <v>0</v>
      </c>
      <c r="CG30" s="65">
        <f t="shared" si="8"/>
        <v>0</v>
      </c>
      <c r="CH30" s="65">
        <f t="shared" si="8"/>
        <v>0</v>
      </c>
      <c r="CI30" s="65">
        <f t="shared" si="8"/>
        <v>0</v>
      </c>
      <c r="CJ30" s="65">
        <f t="shared" si="8"/>
        <v>0</v>
      </c>
      <c r="CK30" s="65">
        <f t="shared" ref="CK30:CN30" si="9">COUNTA(CK5:CK28)</f>
        <v>0</v>
      </c>
      <c r="CL30" s="65">
        <f t="shared" si="9"/>
        <v>0</v>
      </c>
      <c r="CM30" s="65">
        <f t="shared" si="9"/>
        <v>0</v>
      </c>
      <c r="CN30" s="65">
        <f t="shared" si="9"/>
        <v>0</v>
      </c>
      <c r="CO30" s="65">
        <f t="shared" ref="CO30:CU30" si="10">COUNTA(CO5:CO28)</f>
        <v>0</v>
      </c>
      <c r="CP30" s="65">
        <f t="shared" si="10"/>
        <v>0</v>
      </c>
      <c r="CQ30" s="65">
        <f t="shared" si="10"/>
        <v>0</v>
      </c>
      <c r="CR30" s="65">
        <f t="shared" si="10"/>
        <v>0</v>
      </c>
      <c r="CS30" s="65">
        <f t="shared" si="10"/>
        <v>0</v>
      </c>
      <c r="CT30" s="65">
        <f t="shared" si="10"/>
        <v>0</v>
      </c>
      <c r="CU30" s="65">
        <f t="shared" si="10"/>
        <v>0</v>
      </c>
      <c r="CV30" s="65">
        <f t="shared" ref="CV30:DG30" si="11">COUNTA(CV5:CV28)</f>
        <v>0</v>
      </c>
      <c r="CW30" s="65">
        <f t="shared" si="11"/>
        <v>0</v>
      </c>
      <c r="CX30" s="65">
        <f t="shared" si="11"/>
        <v>0</v>
      </c>
      <c r="CY30" s="65">
        <f t="shared" si="11"/>
        <v>0</v>
      </c>
      <c r="CZ30" s="65">
        <f t="shared" si="11"/>
        <v>0</v>
      </c>
      <c r="DA30" s="65">
        <f t="shared" si="11"/>
        <v>0</v>
      </c>
      <c r="DB30" s="65">
        <f t="shared" si="11"/>
        <v>0</v>
      </c>
      <c r="DC30" s="65">
        <f t="shared" si="11"/>
        <v>0</v>
      </c>
      <c r="DD30" s="65">
        <f t="shared" si="11"/>
        <v>0</v>
      </c>
      <c r="DE30" s="65">
        <f t="shared" si="11"/>
        <v>0</v>
      </c>
      <c r="DF30" s="65">
        <f t="shared" si="11"/>
        <v>0</v>
      </c>
      <c r="DG30" s="65">
        <f t="shared" si="11"/>
        <v>0</v>
      </c>
      <c r="DH30" s="65">
        <f t="shared" ref="DH30:DO30" si="12">COUNTA(DH5:DH28)</f>
        <v>0</v>
      </c>
      <c r="DI30" s="65">
        <f t="shared" si="12"/>
        <v>0</v>
      </c>
      <c r="DJ30" s="65">
        <f t="shared" si="12"/>
        <v>0</v>
      </c>
      <c r="DK30" s="65">
        <f t="shared" si="12"/>
        <v>0</v>
      </c>
      <c r="DL30" s="65">
        <f t="shared" si="12"/>
        <v>0</v>
      </c>
      <c r="DM30" s="65">
        <f t="shared" si="12"/>
        <v>0</v>
      </c>
      <c r="DN30" s="65">
        <f t="shared" si="12"/>
        <v>0</v>
      </c>
      <c r="DO30" s="65">
        <f t="shared" si="12"/>
        <v>0</v>
      </c>
      <c r="DP30" s="65">
        <f t="shared" ref="DP30:EA30" si="13">COUNTA(DP5:DP28)</f>
        <v>0</v>
      </c>
      <c r="DQ30" s="65">
        <f t="shared" si="13"/>
        <v>0</v>
      </c>
      <c r="DR30" s="65">
        <f t="shared" si="13"/>
        <v>0</v>
      </c>
      <c r="DS30" s="65">
        <f t="shared" si="13"/>
        <v>0</v>
      </c>
      <c r="DT30" s="65">
        <f t="shared" si="13"/>
        <v>0</v>
      </c>
      <c r="DU30" s="65">
        <f t="shared" si="13"/>
        <v>0</v>
      </c>
      <c r="DV30" s="65">
        <f t="shared" si="13"/>
        <v>0</v>
      </c>
      <c r="DW30" s="65">
        <f t="shared" si="13"/>
        <v>0</v>
      </c>
      <c r="DX30" s="65">
        <f t="shared" si="13"/>
        <v>0</v>
      </c>
      <c r="DY30" s="65">
        <f t="shared" si="13"/>
        <v>0</v>
      </c>
      <c r="DZ30" s="65">
        <f t="shared" si="13"/>
        <v>0</v>
      </c>
      <c r="EA30" s="65">
        <f t="shared" si="13"/>
        <v>0</v>
      </c>
      <c r="EB30" s="65">
        <f t="shared" ref="EB30:EE30" si="14">COUNTA(EB5:EB28)</f>
        <v>0</v>
      </c>
      <c r="EC30" s="65">
        <f t="shared" si="14"/>
        <v>0</v>
      </c>
      <c r="ED30" s="65">
        <f t="shared" si="14"/>
        <v>0</v>
      </c>
      <c r="EE30" s="65">
        <f t="shared" si="14"/>
        <v>0</v>
      </c>
      <c r="EF30" s="65">
        <f t="shared" ref="EF30:EJ30" si="15">COUNTA(EF5:EF28)</f>
        <v>0</v>
      </c>
      <c r="EG30" s="65">
        <f t="shared" si="15"/>
        <v>0</v>
      </c>
      <c r="EH30" s="65">
        <f t="shared" si="15"/>
        <v>0</v>
      </c>
      <c r="EI30" s="65">
        <f t="shared" si="15"/>
        <v>0</v>
      </c>
      <c r="EJ30" s="65">
        <f t="shared" si="15"/>
        <v>0</v>
      </c>
      <c r="EK30" s="65">
        <f t="shared" ref="EK30:EM30" si="16">COUNTA(EK5:EK28)</f>
        <v>0</v>
      </c>
      <c r="EL30" s="65">
        <f t="shared" si="16"/>
        <v>0</v>
      </c>
      <c r="EM30" s="65">
        <f t="shared" si="16"/>
        <v>0</v>
      </c>
      <c r="EN30" s="65">
        <f t="shared" ref="EN30:EQ30" si="17">COUNTA(EN5:EN28)</f>
        <v>0</v>
      </c>
      <c r="EO30" s="65">
        <f t="shared" si="17"/>
        <v>0</v>
      </c>
      <c r="EP30" s="65">
        <f t="shared" si="17"/>
        <v>0</v>
      </c>
      <c r="EQ30" s="65">
        <f t="shared" si="17"/>
        <v>0</v>
      </c>
      <c r="ER30" s="69">
        <f t="shared" ref="ER30:ET30" si="18">COUNTA(ER5:ER28)</f>
        <v>0</v>
      </c>
      <c r="ES30" s="69">
        <f t="shared" si="18"/>
        <v>0</v>
      </c>
      <c r="ET30" s="69">
        <f t="shared" si="18"/>
        <v>0</v>
      </c>
    </row>
    <row r="31" spans="1:155" ht="87.75" customHeight="1" thickBot="1" x14ac:dyDescent="0.35">
      <c r="B31" s="135" t="s">
        <v>19</v>
      </c>
      <c r="C31" s="136"/>
      <c r="D31" s="136"/>
      <c r="E31" s="136"/>
      <c r="F31" s="137"/>
      <c r="G31" s="3" t="s">
        <v>61</v>
      </c>
      <c r="H31" s="3" t="s">
        <v>61</v>
      </c>
      <c r="I31" s="3" t="s">
        <v>61</v>
      </c>
      <c r="J31" s="3" t="s">
        <v>61</v>
      </c>
      <c r="K31" s="3" t="s">
        <v>61</v>
      </c>
      <c r="L31" s="3" t="s">
        <v>61</v>
      </c>
      <c r="M31" s="3" t="s">
        <v>61</v>
      </c>
      <c r="N31" s="3" t="s">
        <v>61</v>
      </c>
      <c r="O31" s="3" t="s">
        <v>61</v>
      </c>
      <c r="P31" s="3" t="s">
        <v>61</v>
      </c>
      <c r="Q31" s="3" t="s">
        <v>61</v>
      </c>
      <c r="R31" s="3" t="s">
        <v>61</v>
      </c>
      <c r="S31" s="3" t="s">
        <v>61</v>
      </c>
      <c r="T31" s="3" t="s">
        <v>61</v>
      </c>
      <c r="U31" s="3" t="s">
        <v>61</v>
      </c>
      <c r="V31" s="3" t="s">
        <v>61</v>
      </c>
      <c r="W31" s="3" t="s">
        <v>61</v>
      </c>
      <c r="X31" s="3" t="s">
        <v>61</v>
      </c>
      <c r="Y31" s="24" t="s">
        <v>61</v>
      </c>
      <c r="Z31" s="34" t="s">
        <v>61</v>
      </c>
      <c r="AA31" s="34" t="s">
        <v>61</v>
      </c>
      <c r="AB31" s="34" t="s">
        <v>61</v>
      </c>
      <c r="AC31" s="34" t="s">
        <v>61</v>
      </c>
      <c r="AD31" s="34" t="s">
        <v>61</v>
      </c>
      <c r="AE31" s="34" t="s">
        <v>61</v>
      </c>
      <c r="AF31" s="34" t="s">
        <v>61</v>
      </c>
      <c r="AG31" s="34" t="s">
        <v>61</v>
      </c>
      <c r="AH31" s="34" t="s">
        <v>61</v>
      </c>
      <c r="AI31" s="34" t="s">
        <v>61</v>
      </c>
      <c r="AJ31" s="34" t="s">
        <v>61</v>
      </c>
      <c r="AK31" s="34" t="s">
        <v>61</v>
      </c>
      <c r="AL31" s="34" t="s">
        <v>61</v>
      </c>
      <c r="AM31" s="34" t="s">
        <v>61</v>
      </c>
      <c r="AN31" s="34" t="s">
        <v>61</v>
      </c>
      <c r="AO31" s="34" t="s">
        <v>61</v>
      </c>
      <c r="AP31" s="34" t="s">
        <v>61</v>
      </c>
      <c r="AQ31" s="34" t="s">
        <v>61</v>
      </c>
      <c r="AR31" s="34" t="s">
        <v>61</v>
      </c>
      <c r="AS31" s="34" t="s">
        <v>61</v>
      </c>
      <c r="AT31" s="34" t="s">
        <v>61</v>
      </c>
      <c r="AU31" s="34" t="s">
        <v>61</v>
      </c>
      <c r="AV31" s="34" t="s">
        <v>61</v>
      </c>
      <c r="AW31" s="34" t="s">
        <v>61</v>
      </c>
      <c r="AX31" s="34" t="s">
        <v>61</v>
      </c>
      <c r="AY31" s="34" t="s">
        <v>61</v>
      </c>
      <c r="AZ31" s="34" t="s">
        <v>61</v>
      </c>
      <c r="BA31" s="34" t="s">
        <v>61</v>
      </c>
      <c r="BB31" s="34" t="s">
        <v>61</v>
      </c>
      <c r="BC31" s="34" t="s">
        <v>61</v>
      </c>
      <c r="BD31" s="34" t="s">
        <v>61</v>
      </c>
      <c r="BE31" s="34" t="s">
        <v>61</v>
      </c>
      <c r="BF31" s="34" t="s">
        <v>61</v>
      </c>
      <c r="BG31" s="34" t="s">
        <v>61</v>
      </c>
      <c r="BH31" s="34" t="s">
        <v>61</v>
      </c>
      <c r="BI31" s="34" t="s">
        <v>61</v>
      </c>
      <c r="BJ31" s="34" t="s">
        <v>61</v>
      </c>
      <c r="BK31" s="34" t="s">
        <v>61</v>
      </c>
      <c r="BL31" s="34" t="s">
        <v>61</v>
      </c>
      <c r="BM31" s="34" t="s">
        <v>61</v>
      </c>
      <c r="BN31" s="34" t="s">
        <v>61</v>
      </c>
      <c r="BO31" s="3" t="s">
        <v>61</v>
      </c>
      <c r="BP31" s="3" t="s">
        <v>61</v>
      </c>
      <c r="BQ31" s="3" t="s">
        <v>61</v>
      </c>
      <c r="BR31" s="65" t="s">
        <v>61</v>
      </c>
      <c r="BS31" s="65" t="s">
        <v>61</v>
      </c>
      <c r="BT31" s="77" t="s">
        <v>61</v>
      </c>
      <c r="BU31" s="34" t="s">
        <v>61</v>
      </c>
      <c r="BV31" s="34" t="s">
        <v>61</v>
      </c>
      <c r="BW31" s="34" t="s">
        <v>61</v>
      </c>
      <c r="BX31" s="59" t="s">
        <v>61</v>
      </c>
      <c r="BY31" s="59" t="s">
        <v>61</v>
      </c>
      <c r="BZ31" s="59" t="s">
        <v>61</v>
      </c>
      <c r="CA31" s="65" t="s">
        <v>61</v>
      </c>
      <c r="CB31" s="65" t="s">
        <v>61</v>
      </c>
      <c r="CC31" s="65" t="s">
        <v>61</v>
      </c>
      <c r="CD31" s="65" t="s">
        <v>61</v>
      </c>
      <c r="CE31" s="65" t="s">
        <v>61</v>
      </c>
      <c r="CF31" s="65" t="s">
        <v>61</v>
      </c>
      <c r="CG31" s="65" t="s">
        <v>61</v>
      </c>
      <c r="CH31" s="65" t="s">
        <v>61</v>
      </c>
      <c r="CI31" s="65" t="s">
        <v>61</v>
      </c>
      <c r="CJ31" s="65" t="s">
        <v>61</v>
      </c>
      <c r="CK31" s="65" t="s">
        <v>61</v>
      </c>
      <c r="CL31" s="65" t="s">
        <v>61</v>
      </c>
      <c r="CM31" s="65" t="s">
        <v>61</v>
      </c>
      <c r="CN31" s="65" t="s">
        <v>61</v>
      </c>
      <c r="CO31" s="65" t="s">
        <v>61</v>
      </c>
      <c r="CP31" s="65" t="s">
        <v>61</v>
      </c>
      <c r="CQ31" s="65" t="s">
        <v>61</v>
      </c>
      <c r="CR31" s="65" t="s">
        <v>61</v>
      </c>
      <c r="CS31" s="65" t="s">
        <v>61</v>
      </c>
      <c r="CT31" s="65" t="s">
        <v>61</v>
      </c>
      <c r="CU31" s="65" t="s">
        <v>61</v>
      </c>
      <c r="CV31" s="65" t="s">
        <v>61</v>
      </c>
      <c r="CW31" s="65" t="s">
        <v>61</v>
      </c>
      <c r="CX31" s="65" t="s">
        <v>61</v>
      </c>
      <c r="CY31" s="65" t="s">
        <v>61</v>
      </c>
      <c r="CZ31" s="65" t="s">
        <v>61</v>
      </c>
      <c r="DA31" s="65" t="s">
        <v>61</v>
      </c>
      <c r="DB31" s="65" t="s">
        <v>61</v>
      </c>
      <c r="DC31" s="65" t="s">
        <v>61</v>
      </c>
      <c r="DD31" s="65" t="s">
        <v>61</v>
      </c>
      <c r="DE31" s="65" t="s">
        <v>61</v>
      </c>
      <c r="DF31" s="65" t="s">
        <v>61</v>
      </c>
      <c r="DG31" s="65" t="s">
        <v>61</v>
      </c>
      <c r="DH31" s="65" t="s">
        <v>61</v>
      </c>
      <c r="DI31" s="65" t="s">
        <v>61</v>
      </c>
      <c r="DJ31" s="65" t="s">
        <v>61</v>
      </c>
      <c r="DK31" s="65" t="s">
        <v>61</v>
      </c>
      <c r="DL31" s="65" t="s">
        <v>61</v>
      </c>
      <c r="DM31" s="65" t="s">
        <v>61</v>
      </c>
      <c r="DN31" s="65" t="s">
        <v>61</v>
      </c>
      <c r="DO31" s="65" t="s">
        <v>61</v>
      </c>
      <c r="DP31" s="65" t="s">
        <v>61</v>
      </c>
      <c r="DQ31" s="65" t="s">
        <v>61</v>
      </c>
      <c r="DR31" s="65" t="s">
        <v>61</v>
      </c>
      <c r="DS31" s="65" t="s">
        <v>61</v>
      </c>
      <c r="DT31" s="65" t="s">
        <v>61</v>
      </c>
      <c r="DU31" s="65" t="s">
        <v>61</v>
      </c>
      <c r="DV31" s="65" t="s">
        <v>61</v>
      </c>
      <c r="DW31" s="65" t="s">
        <v>61</v>
      </c>
      <c r="DX31" s="65" t="s">
        <v>61</v>
      </c>
      <c r="DY31" s="65" t="s">
        <v>61</v>
      </c>
      <c r="DZ31" s="65" t="s">
        <v>61</v>
      </c>
      <c r="EA31" s="65" t="s">
        <v>61</v>
      </c>
      <c r="EB31" s="65" t="s">
        <v>61</v>
      </c>
      <c r="EC31" s="65" t="s">
        <v>61</v>
      </c>
      <c r="ED31" s="65" t="s">
        <v>61</v>
      </c>
      <c r="EE31" s="65" t="s">
        <v>61</v>
      </c>
      <c r="EF31" s="65" t="s">
        <v>61</v>
      </c>
      <c r="EG31" s="65" t="s">
        <v>61</v>
      </c>
      <c r="EH31" s="65" t="s">
        <v>61</v>
      </c>
      <c r="EI31" s="65" t="s">
        <v>61</v>
      </c>
      <c r="EJ31" s="65" t="s">
        <v>61</v>
      </c>
      <c r="EK31" s="65" t="s">
        <v>61</v>
      </c>
      <c r="EL31" s="65" t="s">
        <v>61</v>
      </c>
      <c r="EM31" s="65" t="s">
        <v>61</v>
      </c>
      <c r="EN31" s="65" t="s">
        <v>61</v>
      </c>
      <c r="EO31" s="65" t="s">
        <v>61</v>
      </c>
      <c r="EP31" s="65" t="s">
        <v>61</v>
      </c>
      <c r="EQ31" s="65" t="s">
        <v>61</v>
      </c>
      <c r="ER31" s="69" t="s">
        <v>61</v>
      </c>
      <c r="ES31" s="69" t="s">
        <v>61</v>
      </c>
      <c r="ET31" s="69" t="s">
        <v>61</v>
      </c>
    </row>
    <row r="32" spans="1:155" ht="15.75" customHeight="1" thickBot="1" x14ac:dyDescent="0.35">
      <c r="B32" s="150">
        <f>(B30/B30)</f>
        <v>1</v>
      </c>
      <c r="C32" s="151"/>
      <c r="D32" s="151"/>
      <c r="E32" s="151"/>
      <c r="F32" s="152"/>
      <c r="G32" s="29">
        <f t="shared" ref="G32:J32" si="19">(G30/$B$30)</f>
        <v>4.1666666666666664E-2</v>
      </c>
      <c r="H32" s="29">
        <f t="shared" si="19"/>
        <v>4.1666666666666664E-2</v>
      </c>
      <c r="I32" s="29">
        <f t="shared" si="19"/>
        <v>4.1666666666666664E-2</v>
      </c>
      <c r="J32" s="29">
        <f t="shared" si="19"/>
        <v>4.1666666666666664E-2</v>
      </c>
      <c r="K32" s="29">
        <f t="shared" ref="K32:L32" si="20">(K30/$B$30)</f>
        <v>8.3333333333333329E-2</v>
      </c>
      <c r="L32" s="29">
        <f t="shared" si="20"/>
        <v>4.1666666666666664E-2</v>
      </c>
      <c r="M32" s="29">
        <f t="shared" ref="M32:O32" si="21">(M30/$B$30)</f>
        <v>4.1666666666666664E-2</v>
      </c>
      <c r="N32" s="29">
        <f t="shared" si="21"/>
        <v>4.1666666666666664E-2</v>
      </c>
      <c r="O32" s="29">
        <f t="shared" si="21"/>
        <v>4.1666666666666664E-2</v>
      </c>
      <c r="P32" s="29">
        <f>(P30/$B$30)</f>
        <v>4.1666666666666664E-2</v>
      </c>
      <c r="Q32" s="29">
        <f t="shared" ref="Q32" si="22">(Q30/$B$30)</f>
        <v>8.3333333333333329E-2</v>
      </c>
      <c r="R32" s="29">
        <f t="shared" ref="R32:S32" si="23">(R30/$B$30)</f>
        <v>8.3333333333333329E-2</v>
      </c>
      <c r="S32" s="29">
        <f t="shared" si="23"/>
        <v>8.3333333333333329E-2</v>
      </c>
      <c r="T32" s="29">
        <f t="shared" ref="T32" si="24">(T30/$B$30)</f>
        <v>4.1666666666666664E-2</v>
      </c>
      <c r="U32" s="29">
        <f t="shared" ref="U32:W32" si="25">(U30/$B$30)</f>
        <v>4.1666666666666664E-2</v>
      </c>
      <c r="V32" s="29">
        <f t="shared" si="25"/>
        <v>8.3333333333333329E-2</v>
      </c>
      <c r="W32" s="29">
        <f t="shared" si="25"/>
        <v>8.3333333333333329E-2</v>
      </c>
      <c r="X32" s="29">
        <f t="shared" ref="X32:Y32" si="26">(X30/$B$30)</f>
        <v>4.1666666666666664E-2</v>
      </c>
      <c r="Y32" s="13">
        <f t="shared" si="26"/>
        <v>4.1666666666666664E-2</v>
      </c>
      <c r="Z32" s="36">
        <f t="shared" ref="Z32:AG32" si="27">(Z30/$B$30)</f>
        <v>4.1666666666666664E-2</v>
      </c>
      <c r="AA32" s="36">
        <f t="shared" si="27"/>
        <v>4.1666666666666664E-2</v>
      </c>
      <c r="AB32" s="36">
        <f t="shared" si="27"/>
        <v>4.1666666666666664E-2</v>
      </c>
      <c r="AC32" s="36">
        <f t="shared" si="27"/>
        <v>4.1666666666666664E-2</v>
      </c>
      <c r="AD32" s="36">
        <f t="shared" si="27"/>
        <v>4.1666666666666664E-2</v>
      </c>
      <c r="AE32" s="36">
        <f t="shared" si="27"/>
        <v>0.125</v>
      </c>
      <c r="AF32" s="36">
        <f t="shared" si="27"/>
        <v>8.3333333333333329E-2</v>
      </c>
      <c r="AG32" s="36">
        <f t="shared" si="27"/>
        <v>8.3333333333333329E-2</v>
      </c>
      <c r="AH32" s="36">
        <f t="shared" ref="AH32:AT32" si="28">(AH30/$B$30)</f>
        <v>8.3333333333333329E-2</v>
      </c>
      <c r="AI32" s="36">
        <f t="shared" si="28"/>
        <v>4.1666666666666664E-2</v>
      </c>
      <c r="AJ32" s="36">
        <f t="shared" si="28"/>
        <v>4.1666666666666664E-2</v>
      </c>
      <c r="AK32" s="36">
        <f t="shared" si="28"/>
        <v>4.1666666666666664E-2</v>
      </c>
      <c r="AL32" s="36">
        <f t="shared" si="28"/>
        <v>4.1666666666666664E-2</v>
      </c>
      <c r="AM32" s="36">
        <f t="shared" si="28"/>
        <v>4.1666666666666664E-2</v>
      </c>
      <c r="AN32" s="36">
        <f t="shared" si="28"/>
        <v>8.3333333333333329E-2</v>
      </c>
      <c r="AO32" s="36">
        <f t="shared" si="28"/>
        <v>0.125</v>
      </c>
      <c r="AP32" s="36">
        <f t="shared" si="28"/>
        <v>4.1666666666666664E-2</v>
      </c>
      <c r="AQ32" s="36">
        <f t="shared" si="28"/>
        <v>0.125</v>
      </c>
      <c r="AR32" s="36">
        <f t="shared" si="28"/>
        <v>4.1666666666666664E-2</v>
      </c>
      <c r="AS32" s="36">
        <f t="shared" si="28"/>
        <v>8.3333333333333329E-2</v>
      </c>
      <c r="AT32" s="36">
        <f t="shared" si="28"/>
        <v>4.1666666666666664E-2</v>
      </c>
      <c r="AU32" s="36">
        <f t="shared" ref="AU32:BF32" si="29">(AU30/$B$30)</f>
        <v>4.1666666666666664E-2</v>
      </c>
      <c r="AV32" s="36">
        <f t="shared" si="29"/>
        <v>4.1666666666666664E-2</v>
      </c>
      <c r="AW32" s="36">
        <f t="shared" si="29"/>
        <v>8.3333333333333329E-2</v>
      </c>
      <c r="AX32" s="36">
        <f t="shared" si="29"/>
        <v>4.1666666666666664E-2</v>
      </c>
      <c r="AY32" s="36">
        <f t="shared" si="29"/>
        <v>0.125</v>
      </c>
      <c r="AZ32" s="36">
        <f t="shared" si="29"/>
        <v>8.3333333333333329E-2</v>
      </c>
      <c r="BA32" s="36">
        <f t="shared" si="29"/>
        <v>4.1666666666666664E-2</v>
      </c>
      <c r="BB32" s="36">
        <f t="shared" si="29"/>
        <v>4.1666666666666664E-2</v>
      </c>
      <c r="BC32" s="36">
        <f t="shared" si="29"/>
        <v>4.1666666666666664E-2</v>
      </c>
      <c r="BD32" s="36">
        <f t="shared" si="29"/>
        <v>8.3333333333333329E-2</v>
      </c>
      <c r="BE32" s="36">
        <f t="shared" si="29"/>
        <v>8.3333333333333329E-2</v>
      </c>
      <c r="BF32" s="36">
        <f t="shared" si="29"/>
        <v>4.1666666666666664E-2</v>
      </c>
      <c r="BG32" s="36">
        <f t="shared" ref="BG32:BW32" si="30">(BG30/$B$30)</f>
        <v>4.1666666666666664E-2</v>
      </c>
      <c r="BH32" s="36">
        <f t="shared" si="30"/>
        <v>4.1666666666666664E-2</v>
      </c>
      <c r="BI32" s="36">
        <f t="shared" si="30"/>
        <v>4.1666666666666664E-2</v>
      </c>
      <c r="BJ32" s="36">
        <f t="shared" si="30"/>
        <v>4.1666666666666664E-2</v>
      </c>
      <c r="BK32" s="36">
        <f t="shared" si="30"/>
        <v>4.1666666666666664E-2</v>
      </c>
      <c r="BL32" s="36">
        <f t="shared" si="30"/>
        <v>4.1666666666666664E-2</v>
      </c>
      <c r="BM32" s="36">
        <f t="shared" si="30"/>
        <v>4.1666666666666664E-2</v>
      </c>
      <c r="BN32" s="36">
        <f t="shared" si="30"/>
        <v>4.1666666666666664E-2</v>
      </c>
      <c r="BO32" s="29">
        <f t="shared" si="30"/>
        <v>4.1666666666666664E-2</v>
      </c>
      <c r="BP32" s="29">
        <f t="shared" si="30"/>
        <v>4.1666666666666664E-2</v>
      </c>
      <c r="BQ32" s="29">
        <f t="shared" ref="BQ32:BS32" si="31">(BQ30/$B$30)</f>
        <v>4.1666666666666664E-2</v>
      </c>
      <c r="BR32" s="64">
        <f t="shared" si="31"/>
        <v>4.1666666666666664E-2</v>
      </c>
      <c r="BS32" s="64">
        <f t="shared" si="31"/>
        <v>4.1666666666666664E-2</v>
      </c>
      <c r="BT32" s="78">
        <f t="shared" si="30"/>
        <v>0</v>
      </c>
      <c r="BU32" s="36">
        <f t="shared" si="30"/>
        <v>0</v>
      </c>
      <c r="BV32" s="36">
        <f t="shared" si="30"/>
        <v>0</v>
      </c>
      <c r="BW32" s="36">
        <f t="shared" si="30"/>
        <v>0</v>
      </c>
      <c r="BX32" s="61">
        <f t="shared" ref="BX32:BZ32" si="32">(BX30/$B$30)</f>
        <v>0</v>
      </c>
      <c r="BY32" s="61">
        <f t="shared" si="32"/>
        <v>0</v>
      </c>
      <c r="BZ32" s="61">
        <f t="shared" si="32"/>
        <v>0</v>
      </c>
      <c r="CA32" s="64">
        <f t="shared" ref="CA32:CJ32" si="33">(CA30/$B$30)</f>
        <v>0</v>
      </c>
      <c r="CB32" s="64">
        <f t="shared" si="33"/>
        <v>0</v>
      </c>
      <c r="CC32" s="64">
        <f t="shared" si="33"/>
        <v>0</v>
      </c>
      <c r="CD32" s="64">
        <f t="shared" si="33"/>
        <v>0</v>
      </c>
      <c r="CE32" s="64">
        <f t="shared" si="33"/>
        <v>0</v>
      </c>
      <c r="CF32" s="64">
        <f t="shared" si="33"/>
        <v>0</v>
      </c>
      <c r="CG32" s="64">
        <f t="shared" si="33"/>
        <v>0</v>
      </c>
      <c r="CH32" s="64">
        <f t="shared" si="33"/>
        <v>0</v>
      </c>
      <c r="CI32" s="64">
        <f t="shared" si="33"/>
        <v>0</v>
      </c>
      <c r="CJ32" s="64">
        <f t="shared" si="33"/>
        <v>0</v>
      </c>
      <c r="CK32" s="64">
        <f t="shared" ref="CK32:CN32" si="34">(CK30/$B$30)</f>
        <v>0</v>
      </c>
      <c r="CL32" s="64">
        <f t="shared" si="34"/>
        <v>0</v>
      </c>
      <c r="CM32" s="64">
        <f t="shared" si="34"/>
        <v>0</v>
      </c>
      <c r="CN32" s="64">
        <f t="shared" si="34"/>
        <v>0</v>
      </c>
      <c r="CO32" s="64">
        <f t="shared" ref="CO32:CU32" si="35">(CO30/$B$30)</f>
        <v>0</v>
      </c>
      <c r="CP32" s="64">
        <f t="shared" si="35"/>
        <v>0</v>
      </c>
      <c r="CQ32" s="64">
        <f t="shared" si="35"/>
        <v>0</v>
      </c>
      <c r="CR32" s="64">
        <f t="shared" si="35"/>
        <v>0</v>
      </c>
      <c r="CS32" s="64">
        <f t="shared" si="35"/>
        <v>0</v>
      </c>
      <c r="CT32" s="64">
        <f t="shared" si="35"/>
        <v>0</v>
      </c>
      <c r="CU32" s="64">
        <f t="shared" si="35"/>
        <v>0</v>
      </c>
      <c r="CV32" s="64">
        <f t="shared" ref="CV32:DG32" si="36">(CV30/$B$30)</f>
        <v>0</v>
      </c>
      <c r="CW32" s="64">
        <f t="shared" si="36"/>
        <v>0</v>
      </c>
      <c r="CX32" s="64">
        <f t="shared" si="36"/>
        <v>0</v>
      </c>
      <c r="CY32" s="64">
        <f t="shared" si="36"/>
        <v>0</v>
      </c>
      <c r="CZ32" s="64">
        <f t="shared" si="36"/>
        <v>0</v>
      </c>
      <c r="DA32" s="64">
        <f t="shared" si="36"/>
        <v>0</v>
      </c>
      <c r="DB32" s="64">
        <f t="shared" si="36"/>
        <v>0</v>
      </c>
      <c r="DC32" s="64">
        <f t="shared" si="36"/>
        <v>0</v>
      </c>
      <c r="DD32" s="64">
        <f t="shared" si="36"/>
        <v>0</v>
      </c>
      <c r="DE32" s="64">
        <f t="shared" si="36"/>
        <v>0</v>
      </c>
      <c r="DF32" s="64">
        <f t="shared" si="36"/>
        <v>0</v>
      </c>
      <c r="DG32" s="64">
        <f t="shared" si="36"/>
        <v>0</v>
      </c>
      <c r="DH32" s="64">
        <f t="shared" ref="DH32:DO32" si="37">(DH30/$B$30)</f>
        <v>0</v>
      </c>
      <c r="DI32" s="64">
        <f t="shared" si="37"/>
        <v>0</v>
      </c>
      <c r="DJ32" s="64">
        <f t="shared" si="37"/>
        <v>0</v>
      </c>
      <c r="DK32" s="64">
        <f t="shared" si="37"/>
        <v>0</v>
      </c>
      <c r="DL32" s="64">
        <f t="shared" si="37"/>
        <v>0</v>
      </c>
      <c r="DM32" s="64">
        <f t="shared" si="37"/>
        <v>0</v>
      </c>
      <c r="DN32" s="64">
        <f t="shared" si="37"/>
        <v>0</v>
      </c>
      <c r="DO32" s="64">
        <f t="shared" si="37"/>
        <v>0</v>
      </c>
      <c r="DP32" s="64">
        <f t="shared" ref="DP32:EA32" si="38">(DP30/$B$30)</f>
        <v>0</v>
      </c>
      <c r="DQ32" s="64">
        <f t="shared" si="38"/>
        <v>0</v>
      </c>
      <c r="DR32" s="64">
        <f t="shared" si="38"/>
        <v>0</v>
      </c>
      <c r="DS32" s="64">
        <f t="shared" si="38"/>
        <v>0</v>
      </c>
      <c r="DT32" s="64">
        <f t="shared" si="38"/>
        <v>0</v>
      </c>
      <c r="DU32" s="64">
        <f t="shared" si="38"/>
        <v>0</v>
      </c>
      <c r="DV32" s="64">
        <f t="shared" si="38"/>
        <v>0</v>
      </c>
      <c r="DW32" s="64">
        <f t="shared" si="38"/>
        <v>0</v>
      </c>
      <c r="DX32" s="64">
        <f t="shared" si="38"/>
        <v>0</v>
      </c>
      <c r="DY32" s="64">
        <f t="shared" si="38"/>
        <v>0</v>
      </c>
      <c r="DZ32" s="64">
        <f t="shared" si="38"/>
        <v>0</v>
      </c>
      <c r="EA32" s="64">
        <f t="shared" si="38"/>
        <v>0</v>
      </c>
      <c r="EB32" s="64">
        <f t="shared" ref="EB32:EE32" si="39">(EB30/$B$30)</f>
        <v>0</v>
      </c>
      <c r="EC32" s="64">
        <f t="shared" si="39"/>
        <v>0</v>
      </c>
      <c r="ED32" s="64">
        <f t="shared" si="39"/>
        <v>0</v>
      </c>
      <c r="EE32" s="64">
        <f t="shared" si="39"/>
        <v>0</v>
      </c>
      <c r="EF32" s="64">
        <f t="shared" ref="EF32:EJ32" si="40">(EF30/$B$30)</f>
        <v>0</v>
      </c>
      <c r="EG32" s="64">
        <f t="shared" si="40"/>
        <v>0</v>
      </c>
      <c r="EH32" s="64">
        <f t="shared" si="40"/>
        <v>0</v>
      </c>
      <c r="EI32" s="64">
        <f t="shared" si="40"/>
        <v>0</v>
      </c>
      <c r="EJ32" s="64">
        <f t="shared" si="40"/>
        <v>0</v>
      </c>
      <c r="EK32" s="64">
        <f t="shared" ref="EK32:EM32" si="41">(EK30/$B$30)</f>
        <v>0</v>
      </c>
      <c r="EL32" s="64">
        <f t="shared" si="41"/>
        <v>0</v>
      </c>
      <c r="EM32" s="64">
        <f t="shared" si="41"/>
        <v>0</v>
      </c>
      <c r="EN32" s="64">
        <f t="shared" ref="EN32:EQ32" si="42">(EN30/$B$30)</f>
        <v>0</v>
      </c>
      <c r="EO32" s="64">
        <f t="shared" si="42"/>
        <v>0</v>
      </c>
      <c r="EP32" s="64">
        <f t="shared" si="42"/>
        <v>0</v>
      </c>
      <c r="EQ32" s="64">
        <f t="shared" si="42"/>
        <v>0</v>
      </c>
      <c r="ER32" s="71">
        <f t="shared" ref="ER32:ET32" si="43">(ER30/$B$30)</f>
        <v>0</v>
      </c>
      <c r="ES32" s="71">
        <f t="shared" si="43"/>
        <v>0</v>
      </c>
      <c r="ET32" s="71">
        <f t="shared" si="43"/>
        <v>0</v>
      </c>
    </row>
    <row r="33" spans="1:156" ht="15.75" customHeight="1" thickBot="1" x14ac:dyDescent="0.5">
      <c r="B33" s="135" t="s">
        <v>57</v>
      </c>
      <c r="C33" s="136"/>
      <c r="D33" s="136"/>
      <c r="E33" s="136"/>
      <c r="F33" s="137"/>
      <c r="G33" s="30">
        <f t="shared" ref="G33:Y33" si="44">COUNTIFS($A$5:$A$28,1,G5:G28,"X")</f>
        <v>1</v>
      </c>
      <c r="H33" s="30">
        <f t="shared" si="44"/>
        <v>0</v>
      </c>
      <c r="I33" s="30">
        <f t="shared" si="44"/>
        <v>0</v>
      </c>
      <c r="J33" s="30">
        <f t="shared" si="44"/>
        <v>0</v>
      </c>
      <c r="K33" s="30">
        <f t="shared" si="44"/>
        <v>1</v>
      </c>
      <c r="L33" s="30">
        <f t="shared" si="44"/>
        <v>0</v>
      </c>
      <c r="M33" s="30">
        <f t="shared" si="44"/>
        <v>0</v>
      </c>
      <c r="N33" s="30">
        <f t="shared" si="44"/>
        <v>0</v>
      </c>
      <c r="O33" s="30">
        <f t="shared" si="44"/>
        <v>0</v>
      </c>
      <c r="P33" s="30">
        <f>COUNTIFS($A$5:$A$28,1,P5:P28,"X")</f>
        <v>1</v>
      </c>
      <c r="Q33" s="30">
        <f t="shared" si="44"/>
        <v>2</v>
      </c>
      <c r="R33" s="30">
        <f t="shared" si="44"/>
        <v>1</v>
      </c>
      <c r="S33" s="30">
        <f t="shared" si="44"/>
        <v>2</v>
      </c>
      <c r="T33" s="30">
        <f t="shared" si="44"/>
        <v>1</v>
      </c>
      <c r="U33" s="30">
        <f t="shared" si="44"/>
        <v>1</v>
      </c>
      <c r="V33" s="30">
        <f t="shared" si="44"/>
        <v>2</v>
      </c>
      <c r="W33" s="30">
        <f t="shared" si="44"/>
        <v>2</v>
      </c>
      <c r="X33" s="30">
        <f t="shared" si="44"/>
        <v>0</v>
      </c>
      <c r="Y33" s="4">
        <f t="shared" si="44"/>
        <v>0</v>
      </c>
      <c r="Z33" s="35">
        <f t="shared" ref="Z33:AG33" si="45">COUNTIFS($A$5:$A$28,1,Z5:Z28,"X")</f>
        <v>0</v>
      </c>
      <c r="AA33" s="35">
        <f t="shared" si="45"/>
        <v>0</v>
      </c>
      <c r="AB33" s="35">
        <f t="shared" si="45"/>
        <v>1</v>
      </c>
      <c r="AC33" s="35">
        <f t="shared" si="45"/>
        <v>1</v>
      </c>
      <c r="AD33" s="35">
        <f t="shared" si="45"/>
        <v>1</v>
      </c>
      <c r="AE33" s="35">
        <f t="shared" si="45"/>
        <v>2</v>
      </c>
      <c r="AF33" s="35">
        <f t="shared" si="45"/>
        <v>2</v>
      </c>
      <c r="AG33" s="35">
        <f t="shared" si="45"/>
        <v>2</v>
      </c>
      <c r="AH33" s="35">
        <f t="shared" ref="AH33:AT33" si="46">COUNTIFS($A$5:$A$28,1,AH5:AH28,"X")</f>
        <v>2</v>
      </c>
      <c r="AI33" s="35">
        <f t="shared" si="46"/>
        <v>1</v>
      </c>
      <c r="AJ33" s="35">
        <f t="shared" si="46"/>
        <v>1</v>
      </c>
      <c r="AK33" s="35">
        <f t="shared" si="46"/>
        <v>1</v>
      </c>
      <c r="AL33" s="35">
        <f t="shared" si="46"/>
        <v>1</v>
      </c>
      <c r="AM33" s="35">
        <f t="shared" si="46"/>
        <v>1</v>
      </c>
      <c r="AN33" s="35">
        <f t="shared" si="46"/>
        <v>2</v>
      </c>
      <c r="AO33" s="35">
        <f t="shared" si="46"/>
        <v>3</v>
      </c>
      <c r="AP33" s="35">
        <f t="shared" si="46"/>
        <v>1</v>
      </c>
      <c r="AQ33" s="35">
        <f t="shared" si="46"/>
        <v>2</v>
      </c>
      <c r="AR33" s="35">
        <f t="shared" si="46"/>
        <v>0</v>
      </c>
      <c r="AS33" s="35">
        <f t="shared" si="46"/>
        <v>1</v>
      </c>
      <c r="AT33" s="35">
        <f t="shared" si="46"/>
        <v>0</v>
      </c>
      <c r="AU33" s="35">
        <f t="shared" ref="AU33:BF33" si="47">COUNTIFS($A$5:$A$28,1,AU5:AU28,"X")</f>
        <v>0</v>
      </c>
      <c r="AV33" s="35">
        <f t="shared" si="47"/>
        <v>0</v>
      </c>
      <c r="AW33" s="35">
        <f t="shared" si="47"/>
        <v>1</v>
      </c>
      <c r="AX33" s="35">
        <f t="shared" si="47"/>
        <v>1</v>
      </c>
      <c r="AY33" s="35">
        <f t="shared" si="47"/>
        <v>3</v>
      </c>
      <c r="AZ33" s="35">
        <f t="shared" si="47"/>
        <v>2</v>
      </c>
      <c r="BA33" s="35">
        <f t="shared" si="47"/>
        <v>1</v>
      </c>
      <c r="BB33" s="35">
        <f t="shared" si="47"/>
        <v>1</v>
      </c>
      <c r="BC33" s="35">
        <f t="shared" si="47"/>
        <v>1</v>
      </c>
      <c r="BD33" s="35">
        <f t="shared" si="47"/>
        <v>2</v>
      </c>
      <c r="BE33" s="35">
        <f t="shared" si="47"/>
        <v>2</v>
      </c>
      <c r="BF33" s="35">
        <f t="shared" si="47"/>
        <v>1</v>
      </c>
      <c r="BG33" s="35">
        <f t="shared" ref="BG33:BW33" si="48">COUNTIFS($A$5:$A$28,1,BG5:BG28,"X")</f>
        <v>1</v>
      </c>
      <c r="BH33" s="35">
        <f t="shared" si="48"/>
        <v>1</v>
      </c>
      <c r="BI33" s="35">
        <f t="shared" si="48"/>
        <v>1</v>
      </c>
      <c r="BJ33" s="35">
        <f t="shared" si="48"/>
        <v>1</v>
      </c>
      <c r="BK33" s="35">
        <f t="shared" si="48"/>
        <v>1</v>
      </c>
      <c r="BL33" s="35">
        <f t="shared" si="48"/>
        <v>0</v>
      </c>
      <c r="BM33" s="35">
        <f t="shared" si="48"/>
        <v>0</v>
      </c>
      <c r="BN33" s="35">
        <f t="shared" si="48"/>
        <v>0</v>
      </c>
      <c r="BO33" s="30">
        <f t="shared" si="48"/>
        <v>0</v>
      </c>
      <c r="BP33" s="30">
        <f t="shared" si="48"/>
        <v>1</v>
      </c>
      <c r="BQ33" s="30">
        <f t="shared" ref="BQ33:BS33" si="49">COUNTIFS($A$5:$A$28,1,BQ5:BQ28,"X")</f>
        <v>1</v>
      </c>
      <c r="BR33" s="66">
        <f t="shared" si="49"/>
        <v>1</v>
      </c>
      <c r="BS33" s="66">
        <f t="shared" si="49"/>
        <v>1</v>
      </c>
      <c r="BT33" s="79">
        <f t="shared" si="48"/>
        <v>0</v>
      </c>
      <c r="BU33" s="35">
        <f t="shared" si="48"/>
        <v>0</v>
      </c>
      <c r="BV33" s="35">
        <f t="shared" si="48"/>
        <v>0</v>
      </c>
      <c r="BW33" s="35">
        <f t="shared" si="48"/>
        <v>0</v>
      </c>
      <c r="BX33" s="60">
        <f t="shared" ref="BX33:BZ33" si="50">COUNTIFS($A$5:$A$28,1,BX5:BX28,"X")</f>
        <v>0</v>
      </c>
      <c r="BY33" s="60">
        <f t="shared" si="50"/>
        <v>0</v>
      </c>
      <c r="BZ33" s="60">
        <f t="shared" si="50"/>
        <v>0</v>
      </c>
      <c r="CA33" s="66">
        <f t="shared" ref="CA33:CJ33" si="51">COUNTIFS($A$5:$A$28,1,CA5:CA28,"X")</f>
        <v>0</v>
      </c>
      <c r="CB33" s="66">
        <f t="shared" si="51"/>
        <v>0</v>
      </c>
      <c r="CC33" s="66">
        <f t="shared" si="51"/>
        <v>0</v>
      </c>
      <c r="CD33" s="66">
        <f t="shared" si="51"/>
        <v>0</v>
      </c>
      <c r="CE33" s="66">
        <f t="shared" si="51"/>
        <v>0</v>
      </c>
      <c r="CF33" s="66">
        <f t="shared" si="51"/>
        <v>0</v>
      </c>
      <c r="CG33" s="66">
        <f t="shared" si="51"/>
        <v>0</v>
      </c>
      <c r="CH33" s="66">
        <f t="shared" si="51"/>
        <v>0</v>
      </c>
      <c r="CI33" s="66">
        <f t="shared" si="51"/>
        <v>0</v>
      </c>
      <c r="CJ33" s="66">
        <f t="shared" si="51"/>
        <v>0</v>
      </c>
      <c r="CK33" s="66">
        <f t="shared" ref="CK33:CN33" si="52">COUNTIFS($A$5:$A$28,1,CK5:CK28,"X")</f>
        <v>0</v>
      </c>
      <c r="CL33" s="66">
        <f t="shared" si="52"/>
        <v>0</v>
      </c>
      <c r="CM33" s="66">
        <f t="shared" si="52"/>
        <v>0</v>
      </c>
      <c r="CN33" s="66">
        <f t="shared" si="52"/>
        <v>0</v>
      </c>
      <c r="CO33" s="66">
        <f t="shared" ref="CO33:CU33" si="53">COUNTIFS($A$5:$A$28,1,CO5:CO28,"X")</f>
        <v>0</v>
      </c>
      <c r="CP33" s="66">
        <f t="shared" si="53"/>
        <v>0</v>
      </c>
      <c r="CQ33" s="66">
        <f t="shared" si="53"/>
        <v>0</v>
      </c>
      <c r="CR33" s="66">
        <f t="shared" si="53"/>
        <v>0</v>
      </c>
      <c r="CS33" s="66">
        <f t="shared" si="53"/>
        <v>0</v>
      </c>
      <c r="CT33" s="66">
        <f t="shared" si="53"/>
        <v>0</v>
      </c>
      <c r="CU33" s="66">
        <f t="shared" si="53"/>
        <v>0</v>
      </c>
      <c r="CV33" s="66">
        <f t="shared" ref="CV33:DG33" si="54">COUNTIFS($A$5:$A$28,1,CV5:CV28,"X")</f>
        <v>0</v>
      </c>
      <c r="CW33" s="66">
        <f t="shared" si="54"/>
        <v>0</v>
      </c>
      <c r="CX33" s="66">
        <f t="shared" si="54"/>
        <v>0</v>
      </c>
      <c r="CY33" s="66">
        <f t="shared" si="54"/>
        <v>0</v>
      </c>
      <c r="CZ33" s="66">
        <f t="shared" si="54"/>
        <v>0</v>
      </c>
      <c r="DA33" s="66">
        <f t="shared" si="54"/>
        <v>0</v>
      </c>
      <c r="DB33" s="66">
        <f t="shared" si="54"/>
        <v>0</v>
      </c>
      <c r="DC33" s="66">
        <f t="shared" si="54"/>
        <v>0</v>
      </c>
      <c r="DD33" s="66">
        <f t="shared" si="54"/>
        <v>0</v>
      </c>
      <c r="DE33" s="66">
        <f t="shared" si="54"/>
        <v>0</v>
      </c>
      <c r="DF33" s="66">
        <f t="shared" si="54"/>
        <v>0</v>
      </c>
      <c r="DG33" s="66">
        <f t="shared" si="54"/>
        <v>0</v>
      </c>
      <c r="DH33" s="66">
        <f t="shared" ref="DH33:DO33" si="55">COUNTIFS($A$5:$A$28,1,DH5:DH28,"X")</f>
        <v>0</v>
      </c>
      <c r="DI33" s="66">
        <f t="shared" si="55"/>
        <v>0</v>
      </c>
      <c r="DJ33" s="66">
        <f t="shared" si="55"/>
        <v>0</v>
      </c>
      <c r="DK33" s="66">
        <f t="shared" si="55"/>
        <v>0</v>
      </c>
      <c r="DL33" s="66">
        <f t="shared" si="55"/>
        <v>0</v>
      </c>
      <c r="DM33" s="66">
        <f t="shared" si="55"/>
        <v>0</v>
      </c>
      <c r="DN33" s="66">
        <f t="shared" si="55"/>
        <v>0</v>
      </c>
      <c r="DO33" s="66">
        <f t="shared" si="55"/>
        <v>0</v>
      </c>
      <c r="DP33" s="66">
        <f t="shared" ref="DP33:EA33" si="56">COUNTIFS($A$5:$A$28,1,DP5:DP28,"X")</f>
        <v>0</v>
      </c>
      <c r="DQ33" s="66">
        <f t="shared" si="56"/>
        <v>0</v>
      </c>
      <c r="DR33" s="66">
        <f t="shared" si="56"/>
        <v>0</v>
      </c>
      <c r="DS33" s="66">
        <f t="shared" si="56"/>
        <v>0</v>
      </c>
      <c r="DT33" s="66">
        <f t="shared" si="56"/>
        <v>0</v>
      </c>
      <c r="DU33" s="66">
        <f t="shared" si="56"/>
        <v>0</v>
      </c>
      <c r="DV33" s="66">
        <f t="shared" si="56"/>
        <v>0</v>
      </c>
      <c r="DW33" s="66">
        <f t="shared" si="56"/>
        <v>0</v>
      </c>
      <c r="DX33" s="66">
        <f t="shared" si="56"/>
        <v>0</v>
      </c>
      <c r="DY33" s="66">
        <f t="shared" si="56"/>
        <v>0</v>
      </c>
      <c r="DZ33" s="66">
        <f t="shared" si="56"/>
        <v>0</v>
      </c>
      <c r="EA33" s="66">
        <f t="shared" si="56"/>
        <v>0</v>
      </c>
      <c r="EB33" s="66">
        <f t="shared" ref="EB33:EE33" si="57">COUNTIFS($A$5:$A$28,1,EB5:EB28,"X")</f>
        <v>0</v>
      </c>
      <c r="EC33" s="66">
        <f t="shared" si="57"/>
        <v>0</v>
      </c>
      <c r="ED33" s="66">
        <f t="shared" si="57"/>
        <v>0</v>
      </c>
      <c r="EE33" s="66">
        <f t="shared" si="57"/>
        <v>0</v>
      </c>
      <c r="EF33" s="66">
        <f t="shared" ref="EF33:EJ33" si="58">COUNTIFS($A$5:$A$28,1,EF5:EF28,"X")</f>
        <v>0</v>
      </c>
      <c r="EG33" s="66">
        <f t="shared" si="58"/>
        <v>0</v>
      </c>
      <c r="EH33" s="66">
        <f t="shared" si="58"/>
        <v>0</v>
      </c>
      <c r="EI33" s="66">
        <f t="shared" si="58"/>
        <v>0</v>
      </c>
      <c r="EJ33" s="66">
        <f t="shared" si="58"/>
        <v>0</v>
      </c>
      <c r="EK33" s="66">
        <f t="shared" ref="EK33:EM33" si="59">COUNTIFS($A$5:$A$28,1,EK5:EK28,"X")</f>
        <v>0</v>
      </c>
      <c r="EL33" s="66">
        <f t="shared" si="59"/>
        <v>0</v>
      </c>
      <c r="EM33" s="66">
        <f t="shared" si="59"/>
        <v>0</v>
      </c>
      <c r="EN33" s="66">
        <f t="shared" ref="EN33:EQ33" si="60">COUNTIFS($A$5:$A$28,1,EN5:EN28,"X")</f>
        <v>0</v>
      </c>
      <c r="EO33" s="66">
        <f t="shared" si="60"/>
        <v>0</v>
      </c>
      <c r="EP33" s="66">
        <f t="shared" si="60"/>
        <v>0</v>
      </c>
      <c r="EQ33" s="66">
        <f t="shared" si="60"/>
        <v>0</v>
      </c>
      <c r="ER33" s="70">
        <f t="shared" ref="ER33:ET33" si="61">COUNTIFS($A$5:$A$28,1,ER5:ER28,"X")</f>
        <v>0</v>
      </c>
      <c r="ES33" s="70">
        <f t="shared" si="61"/>
        <v>0</v>
      </c>
      <c r="ET33" s="70">
        <f t="shared" si="61"/>
        <v>0</v>
      </c>
    </row>
    <row r="34" spans="1:156" ht="15.75" customHeight="1" thickBot="1" x14ac:dyDescent="0.5">
      <c r="B34" s="135" t="s">
        <v>58</v>
      </c>
      <c r="C34" s="136"/>
      <c r="D34" s="136"/>
      <c r="E34" s="136"/>
      <c r="F34" s="137"/>
      <c r="G34" s="29">
        <f t="shared" ref="G34:Y34" si="62">G33/COUNTIFS($A$5:$A$28,1)</f>
        <v>0.05</v>
      </c>
      <c r="H34" s="29">
        <f t="shared" si="62"/>
        <v>0</v>
      </c>
      <c r="I34" s="29">
        <f t="shared" si="62"/>
        <v>0</v>
      </c>
      <c r="J34" s="29">
        <f t="shared" si="62"/>
        <v>0</v>
      </c>
      <c r="K34" s="29">
        <f t="shared" si="62"/>
        <v>0.05</v>
      </c>
      <c r="L34" s="29">
        <f t="shared" si="62"/>
        <v>0</v>
      </c>
      <c r="M34" s="29">
        <f t="shared" si="62"/>
        <v>0</v>
      </c>
      <c r="N34" s="29">
        <f t="shared" si="62"/>
        <v>0</v>
      </c>
      <c r="O34" s="29">
        <f t="shared" si="62"/>
        <v>0</v>
      </c>
      <c r="P34" s="29">
        <f>P33/COUNTIFS($A$5:$A$28,1)</f>
        <v>0.05</v>
      </c>
      <c r="Q34" s="29">
        <f t="shared" si="62"/>
        <v>0.1</v>
      </c>
      <c r="R34" s="29">
        <f t="shared" si="62"/>
        <v>0.05</v>
      </c>
      <c r="S34" s="29">
        <f t="shared" si="62"/>
        <v>0.1</v>
      </c>
      <c r="T34" s="29">
        <f t="shared" si="62"/>
        <v>0.05</v>
      </c>
      <c r="U34" s="29">
        <f t="shared" si="62"/>
        <v>0.05</v>
      </c>
      <c r="V34" s="29">
        <f t="shared" si="62"/>
        <v>0.1</v>
      </c>
      <c r="W34" s="29">
        <f t="shared" si="62"/>
        <v>0.1</v>
      </c>
      <c r="X34" s="29">
        <f t="shared" si="62"/>
        <v>0</v>
      </c>
      <c r="Y34" s="13">
        <f t="shared" si="62"/>
        <v>0</v>
      </c>
      <c r="Z34" s="36">
        <f t="shared" ref="Z34:AG34" si="63">Z33/COUNTIFS($A$5:$A$28,1)</f>
        <v>0</v>
      </c>
      <c r="AA34" s="36">
        <f t="shared" si="63"/>
        <v>0</v>
      </c>
      <c r="AB34" s="36">
        <f t="shared" si="63"/>
        <v>0.05</v>
      </c>
      <c r="AC34" s="36">
        <f t="shared" si="63"/>
        <v>0.05</v>
      </c>
      <c r="AD34" s="36">
        <f t="shared" si="63"/>
        <v>0.05</v>
      </c>
      <c r="AE34" s="36">
        <f t="shared" si="63"/>
        <v>0.1</v>
      </c>
      <c r="AF34" s="36">
        <f t="shared" si="63"/>
        <v>0.1</v>
      </c>
      <c r="AG34" s="36">
        <f t="shared" si="63"/>
        <v>0.1</v>
      </c>
      <c r="AH34" s="36">
        <f t="shared" ref="AH34:AT34" si="64">AH33/COUNTIFS($A$5:$A$28,1)</f>
        <v>0.1</v>
      </c>
      <c r="AI34" s="36">
        <f t="shared" si="64"/>
        <v>0.05</v>
      </c>
      <c r="AJ34" s="36">
        <f t="shared" si="64"/>
        <v>0.05</v>
      </c>
      <c r="AK34" s="36">
        <f t="shared" si="64"/>
        <v>0.05</v>
      </c>
      <c r="AL34" s="36">
        <f t="shared" si="64"/>
        <v>0.05</v>
      </c>
      <c r="AM34" s="36">
        <f t="shared" si="64"/>
        <v>0.05</v>
      </c>
      <c r="AN34" s="36">
        <f t="shared" si="64"/>
        <v>0.1</v>
      </c>
      <c r="AO34" s="36">
        <f t="shared" si="64"/>
        <v>0.15</v>
      </c>
      <c r="AP34" s="36">
        <f t="shared" si="64"/>
        <v>0.05</v>
      </c>
      <c r="AQ34" s="36">
        <f t="shared" si="64"/>
        <v>0.1</v>
      </c>
      <c r="AR34" s="36">
        <f t="shared" si="64"/>
        <v>0</v>
      </c>
      <c r="AS34" s="36">
        <f t="shared" si="64"/>
        <v>0.05</v>
      </c>
      <c r="AT34" s="36">
        <f t="shared" si="64"/>
        <v>0</v>
      </c>
      <c r="AU34" s="36">
        <f t="shared" ref="AU34:BF34" si="65">AU33/COUNTIFS($A$5:$A$28,1)</f>
        <v>0</v>
      </c>
      <c r="AV34" s="36">
        <f t="shared" si="65"/>
        <v>0</v>
      </c>
      <c r="AW34" s="36">
        <f t="shared" si="65"/>
        <v>0.05</v>
      </c>
      <c r="AX34" s="36">
        <f t="shared" si="65"/>
        <v>0.05</v>
      </c>
      <c r="AY34" s="36">
        <f t="shared" si="65"/>
        <v>0.15</v>
      </c>
      <c r="AZ34" s="36">
        <f t="shared" si="65"/>
        <v>0.1</v>
      </c>
      <c r="BA34" s="36">
        <f t="shared" si="65"/>
        <v>0.05</v>
      </c>
      <c r="BB34" s="36">
        <f t="shared" si="65"/>
        <v>0.05</v>
      </c>
      <c r="BC34" s="36">
        <f t="shared" si="65"/>
        <v>0.05</v>
      </c>
      <c r="BD34" s="36">
        <f t="shared" si="65"/>
        <v>0.1</v>
      </c>
      <c r="BE34" s="36">
        <f t="shared" si="65"/>
        <v>0.1</v>
      </c>
      <c r="BF34" s="36">
        <f t="shared" si="65"/>
        <v>0.05</v>
      </c>
      <c r="BG34" s="36">
        <f t="shared" ref="BG34:BW34" si="66">BG33/COUNTIFS($A$5:$A$28,1)</f>
        <v>0.05</v>
      </c>
      <c r="BH34" s="36">
        <f t="shared" si="66"/>
        <v>0.05</v>
      </c>
      <c r="BI34" s="36">
        <f t="shared" si="66"/>
        <v>0.05</v>
      </c>
      <c r="BJ34" s="36">
        <f t="shared" si="66"/>
        <v>0.05</v>
      </c>
      <c r="BK34" s="36">
        <f t="shared" si="66"/>
        <v>0.05</v>
      </c>
      <c r="BL34" s="36">
        <f t="shared" si="66"/>
        <v>0</v>
      </c>
      <c r="BM34" s="36">
        <f t="shared" si="66"/>
        <v>0</v>
      </c>
      <c r="BN34" s="36">
        <f t="shared" si="66"/>
        <v>0</v>
      </c>
      <c r="BO34" s="29">
        <f t="shared" si="66"/>
        <v>0</v>
      </c>
      <c r="BP34" s="29">
        <f t="shared" si="66"/>
        <v>0.05</v>
      </c>
      <c r="BQ34" s="29">
        <f t="shared" ref="BQ34:BS34" si="67">BQ33/COUNTIFS($A$5:$A$28,1)</f>
        <v>0.05</v>
      </c>
      <c r="BR34" s="64">
        <f t="shared" si="67"/>
        <v>0.05</v>
      </c>
      <c r="BS34" s="64">
        <f t="shared" si="67"/>
        <v>0.05</v>
      </c>
      <c r="BT34" s="78">
        <f t="shared" si="66"/>
        <v>0</v>
      </c>
      <c r="BU34" s="36">
        <f t="shared" si="66"/>
        <v>0</v>
      </c>
      <c r="BV34" s="36">
        <f t="shared" si="66"/>
        <v>0</v>
      </c>
      <c r="BW34" s="36">
        <f t="shared" si="66"/>
        <v>0</v>
      </c>
      <c r="BX34" s="61">
        <f t="shared" ref="BX34:BZ34" si="68">BX33/COUNTIFS($A$5:$A$28,1)</f>
        <v>0</v>
      </c>
      <c r="BY34" s="61">
        <f t="shared" si="68"/>
        <v>0</v>
      </c>
      <c r="BZ34" s="61">
        <f t="shared" si="68"/>
        <v>0</v>
      </c>
      <c r="CA34" s="64">
        <f t="shared" ref="CA34:CJ34" si="69">CA33/COUNTIFS($A$5:$A$28,1)</f>
        <v>0</v>
      </c>
      <c r="CB34" s="64">
        <f t="shared" si="69"/>
        <v>0</v>
      </c>
      <c r="CC34" s="64">
        <f t="shared" si="69"/>
        <v>0</v>
      </c>
      <c r="CD34" s="64">
        <f t="shared" si="69"/>
        <v>0</v>
      </c>
      <c r="CE34" s="64">
        <f t="shared" si="69"/>
        <v>0</v>
      </c>
      <c r="CF34" s="64">
        <f t="shared" si="69"/>
        <v>0</v>
      </c>
      <c r="CG34" s="64">
        <f t="shared" si="69"/>
        <v>0</v>
      </c>
      <c r="CH34" s="64">
        <f t="shared" si="69"/>
        <v>0</v>
      </c>
      <c r="CI34" s="64">
        <f t="shared" si="69"/>
        <v>0</v>
      </c>
      <c r="CJ34" s="64">
        <f t="shared" si="69"/>
        <v>0</v>
      </c>
      <c r="CK34" s="64">
        <f t="shared" ref="CK34:CN34" si="70">CK33/COUNTIFS($A$5:$A$28,1)</f>
        <v>0</v>
      </c>
      <c r="CL34" s="64">
        <f t="shared" si="70"/>
        <v>0</v>
      </c>
      <c r="CM34" s="64">
        <f t="shared" si="70"/>
        <v>0</v>
      </c>
      <c r="CN34" s="64">
        <f t="shared" si="70"/>
        <v>0</v>
      </c>
      <c r="CO34" s="64">
        <f t="shared" ref="CO34:CU34" si="71">CO33/COUNTIFS($A$5:$A$28,1)</f>
        <v>0</v>
      </c>
      <c r="CP34" s="64">
        <f t="shared" si="71"/>
        <v>0</v>
      </c>
      <c r="CQ34" s="64">
        <f t="shared" si="71"/>
        <v>0</v>
      </c>
      <c r="CR34" s="64">
        <f t="shared" si="71"/>
        <v>0</v>
      </c>
      <c r="CS34" s="64">
        <f t="shared" si="71"/>
        <v>0</v>
      </c>
      <c r="CT34" s="64">
        <f t="shared" si="71"/>
        <v>0</v>
      </c>
      <c r="CU34" s="64">
        <f t="shared" si="71"/>
        <v>0</v>
      </c>
      <c r="CV34" s="64">
        <f t="shared" ref="CV34:DG34" si="72">CV33/COUNTIFS($A$5:$A$28,1)</f>
        <v>0</v>
      </c>
      <c r="CW34" s="64">
        <f t="shared" si="72"/>
        <v>0</v>
      </c>
      <c r="CX34" s="64">
        <f t="shared" si="72"/>
        <v>0</v>
      </c>
      <c r="CY34" s="64">
        <f t="shared" si="72"/>
        <v>0</v>
      </c>
      <c r="CZ34" s="64">
        <f t="shared" si="72"/>
        <v>0</v>
      </c>
      <c r="DA34" s="64">
        <f t="shared" si="72"/>
        <v>0</v>
      </c>
      <c r="DB34" s="64">
        <f t="shared" si="72"/>
        <v>0</v>
      </c>
      <c r="DC34" s="64">
        <f t="shared" si="72"/>
        <v>0</v>
      </c>
      <c r="DD34" s="64">
        <f t="shared" si="72"/>
        <v>0</v>
      </c>
      <c r="DE34" s="64">
        <f t="shared" si="72"/>
        <v>0</v>
      </c>
      <c r="DF34" s="64">
        <f t="shared" si="72"/>
        <v>0</v>
      </c>
      <c r="DG34" s="64">
        <f t="shared" si="72"/>
        <v>0</v>
      </c>
      <c r="DH34" s="64">
        <f t="shared" ref="DH34:DO34" si="73">DH33/COUNTIFS($A$5:$A$28,1)</f>
        <v>0</v>
      </c>
      <c r="DI34" s="64">
        <f t="shared" si="73"/>
        <v>0</v>
      </c>
      <c r="DJ34" s="64">
        <f t="shared" si="73"/>
        <v>0</v>
      </c>
      <c r="DK34" s="64">
        <f t="shared" si="73"/>
        <v>0</v>
      </c>
      <c r="DL34" s="64">
        <f t="shared" si="73"/>
        <v>0</v>
      </c>
      <c r="DM34" s="64">
        <f t="shared" si="73"/>
        <v>0</v>
      </c>
      <c r="DN34" s="64">
        <f t="shared" si="73"/>
        <v>0</v>
      </c>
      <c r="DO34" s="64">
        <f t="shared" si="73"/>
        <v>0</v>
      </c>
      <c r="DP34" s="64">
        <f t="shared" ref="DP34:EA34" si="74">DP33/COUNTIFS($A$5:$A$28,1)</f>
        <v>0</v>
      </c>
      <c r="DQ34" s="64">
        <f t="shared" si="74"/>
        <v>0</v>
      </c>
      <c r="DR34" s="64">
        <f t="shared" si="74"/>
        <v>0</v>
      </c>
      <c r="DS34" s="64">
        <f t="shared" si="74"/>
        <v>0</v>
      </c>
      <c r="DT34" s="64">
        <f t="shared" si="74"/>
        <v>0</v>
      </c>
      <c r="DU34" s="64">
        <f t="shared" si="74"/>
        <v>0</v>
      </c>
      <c r="DV34" s="64">
        <f t="shared" si="74"/>
        <v>0</v>
      </c>
      <c r="DW34" s="64">
        <f t="shared" si="74"/>
        <v>0</v>
      </c>
      <c r="DX34" s="64">
        <f t="shared" si="74"/>
        <v>0</v>
      </c>
      <c r="DY34" s="64">
        <f t="shared" si="74"/>
        <v>0</v>
      </c>
      <c r="DZ34" s="64">
        <f t="shared" si="74"/>
        <v>0</v>
      </c>
      <c r="EA34" s="64">
        <f t="shared" si="74"/>
        <v>0</v>
      </c>
      <c r="EB34" s="64">
        <f t="shared" ref="EB34:EE34" si="75">EB33/COUNTIFS($A$5:$A$28,1)</f>
        <v>0</v>
      </c>
      <c r="EC34" s="64">
        <f t="shared" si="75"/>
        <v>0</v>
      </c>
      <c r="ED34" s="64">
        <f t="shared" si="75"/>
        <v>0</v>
      </c>
      <c r="EE34" s="64">
        <f t="shared" si="75"/>
        <v>0</v>
      </c>
      <c r="EF34" s="64">
        <f t="shared" ref="EF34:EJ34" si="76">EF33/COUNTIFS($A$5:$A$28,1)</f>
        <v>0</v>
      </c>
      <c r="EG34" s="64">
        <f t="shared" si="76"/>
        <v>0</v>
      </c>
      <c r="EH34" s="64">
        <f t="shared" si="76"/>
        <v>0</v>
      </c>
      <c r="EI34" s="64">
        <f t="shared" si="76"/>
        <v>0</v>
      </c>
      <c r="EJ34" s="64">
        <f t="shared" si="76"/>
        <v>0</v>
      </c>
      <c r="EK34" s="64">
        <f t="shared" ref="EK34:EM34" si="77">EK33/COUNTIFS($A$5:$A$28,1)</f>
        <v>0</v>
      </c>
      <c r="EL34" s="64">
        <f t="shared" si="77"/>
        <v>0</v>
      </c>
      <c r="EM34" s="64">
        <f t="shared" si="77"/>
        <v>0</v>
      </c>
      <c r="EN34" s="64">
        <f t="shared" ref="EN34:EQ34" si="78">EN33/COUNTIFS($A$5:$A$28,1)</f>
        <v>0</v>
      </c>
      <c r="EO34" s="64">
        <f t="shared" si="78"/>
        <v>0</v>
      </c>
      <c r="EP34" s="64">
        <f t="shared" si="78"/>
        <v>0</v>
      </c>
      <c r="EQ34" s="64">
        <f t="shared" si="78"/>
        <v>0</v>
      </c>
      <c r="ER34" s="71">
        <f t="shared" ref="ER34:ET34" si="79">ER33/COUNTIFS($A$5:$A$28,1)</f>
        <v>0</v>
      </c>
      <c r="ES34" s="71">
        <f t="shared" si="79"/>
        <v>0</v>
      </c>
      <c r="ET34" s="71">
        <f t="shared" si="79"/>
        <v>0</v>
      </c>
    </row>
    <row r="35" spans="1:156" ht="15.75" customHeight="1" thickBot="1" x14ac:dyDescent="0.35">
      <c r="B35" s="135" t="s">
        <v>59</v>
      </c>
      <c r="C35" s="136"/>
      <c r="D35" s="136"/>
      <c r="E35" s="136"/>
      <c r="F35" s="137"/>
      <c r="G35" s="30">
        <f t="shared" ref="G35:Y35" si="80">COUNTIFS($A$5:$A$28,3,G5:G28,"X")</f>
        <v>0</v>
      </c>
      <c r="H35" s="30">
        <f t="shared" si="80"/>
        <v>1</v>
      </c>
      <c r="I35" s="30">
        <f t="shared" si="80"/>
        <v>1</v>
      </c>
      <c r="J35" s="30">
        <f t="shared" si="80"/>
        <v>1</v>
      </c>
      <c r="K35" s="30">
        <f t="shared" si="80"/>
        <v>1</v>
      </c>
      <c r="L35" s="30">
        <f t="shared" si="80"/>
        <v>1</v>
      </c>
      <c r="M35" s="30">
        <f t="shared" si="80"/>
        <v>1</v>
      </c>
      <c r="N35" s="30">
        <f t="shared" si="80"/>
        <v>1</v>
      </c>
      <c r="O35" s="30">
        <f t="shared" si="80"/>
        <v>1</v>
      </c>
      <c r="P35" s="30">
        <f>COUNTIFS($A$5:$A$28,3,P5:P28,"X")</f>
        <v>0</v>
      </c>
      <c r="Q35" s="30">
        <f t="shared" si="80"/>
        <v>0</v>
      </c>
      <c r="R35" s="30">
        <f t="shared" si="80"/>
        <v>1</v>
      </c>
      <c r="S35" s="30">
        <f t="shared" si="80"/>
        <v>0</v>
      </c>
      <c r="T35" s="30">
        <f t="shared" si="80"/>
        <v>0</v>
      </c>
      <c r="U35" s="30">
        <f t="shared" si="80"/>
        <v>0</v>
      </c>
      <c r="V35" s="30">
        <f t="shared" si="80"/>
        <v>0</v>
      </c>
      <c r="W35" s="30">
        <f t="shared" si="80"/>
        <v>0</v>
      </c>
      <c r="X35" s="30">
        <f t="shared" si="80"/>
        <v>1</v>
      </c>
      <c r="Y35" s="4">
        <f t="shared" si="80"/>
        <v>1</v>
      </c>
      <c r="Z35" s="35">
        <f t="shared" ref="Z35:AG35" si="81">COUNTIFS($A$5:$A$28,3,Z5:Z28,"X")</f>
        <v>1</v>
      </c>
      <c r="AA35" s="35">
        <f t="shared" si="81"/>
        <v>1</v>
      </c>
      <c r="AB35" s="35">
        <f t="shared" si="81"/>
        <v>0</v>
      </c>
      <c r="AC35" s="35">
        <f t="shared" si="81"/>
        <v>0</v>
      </c>
      <c r="AD35" s="35">
        <f t="shared" si="81"/>
        <v>0</v>
      </c>
      <c r="AE35" s="35">
        <f t="shared" si="81"/>
        <v>1</v>
      </c>
      <c r="AF35" s="35">
        <f t="shared" si="81"/>
        <v>0</v>
      </c>
      <c r="AG35" s="35">
        <f t="shared" si="81"/>
        <v>0</v>
      </c>
      <c r="AH35" s="35">
        <f t="shared" ref="AH35:AT35" si="82">COUNTIFS($A$5:$A$28,3,AH5:AH28,"X")</f>
        <v>0</v>
      </c>
      <c r="AI35" s="35">
        <f t="shared" si="82"/>
        <v>0</v>
      </c>
      <c r="AJ35" s="35">
        <f t="shared" si="82"/>
        <v>0</v>
      </c>
      <c r="AK35" s="35">
        <f t="shared" si="82"/>
        <v>0</v>
      </c>
      <c r="AL35" s="35">
        <f t="shared" si="82"/>
        <v>0</v>
      </c>
      <c r="AM35" s="35">
        <f t="shared" si="82"/>
        <v>0</v>
      </c>
      <c r="AN35" s="35">
        <f t="shared" si="82"/>
        <v>0</v>
      </c>
      <c r="AO35" s="35">
        <f t="shared" si="82"/>
        <v>0</v>
      </c>
      <c r="AP35" s="35">
        <f t="shared" si="82"/>
        <v>0</v>
      </c>
      <c r="AQ35" s="35">
        <f t="shared" si="82"/>
        <v>1</v>
      </c>
      <c r="AR35" s="35">
        <f t="shared" si="82"/>
        <v>1</v>
      </c>
      <c r="AS35" s="35">
        <f t="shared" si="82"/>
        <v>1</v>
      </c>
      <c r="AT35" s="35">
        <f t="shared" si="82"/>
        <v>1</v>
      </c>
      <c r="AU35" s="35">
        <f t="shared" ref="AU35:BF35" si="83">COUNTIFS($A$5:$A$28,3,AU5:AU28,"X")</f>
        <v>1</v>
      </c>
      <c r="AV35" s="35">
        <f t="shared" si="83"/>
        <v>1</v>
      </c>
      <c r="AW35" s="35">
        <f t="shared" si="83"/>
        <v>0</v>
      </c>
      <c r="AX35" s="35">
        <f t="shared" si="83"/>
        <v>0</v>
      </c>
      <c r="AY35" s="35">
        <f t="shared" si="83"/>
        <v>0</v>
      </c>
      <c r="AZ35" s="35">
        <f t="shared" si="83"/>
        <v>0</v>
      </c>
      <c r="BA35" s="35">
        <f t="shared" si="83"/>
        <v>0</v>
      </c>
      <c r="BB35" s="35">
        <f t="shared" si="83"/>
        <v>0</v>
      </c>
      <c r="BC35" s="35">
        <f t="shared" si="83"/>
        <v>0</v>
      </c>
      <c r="BD35" s="35">
        <f t="shared" si="83"/>
        <v>0</v>
      </c>
      <c r="BE35" s="35">
        <f t="shared" si="83"/>
        <v>0</v>
      </c>
      <c r="BF35" s="35">
        <f t="shared" si="83"/>
        <v>0</v>
      </c>
      <c r="BG35" s="35">
        <f t="shared" ref="BG35:BW35" si="84">COUNTIFS($A$5:$A$28,3,BG5:BG28,"X")</f>
        <v>0</v>
      </c>
      <c r="BH35" s="35">
        <f t="shared" si="84"/>
        <v>0</v>
      </c>
      <c r="BI35" s="35">
        <f t="shared" si="84"/>
        <v>0</v>
      </c>
      <c r="BJ35" s="35">
        <f t="shared" si="84"/>
        <v>0</v>
      </c>
      <c r="BK35" s="35">
        <f t="shared" si="84"/>
        <v>0</v>
      </c>
      <c r="BL35" s="35">
        <f t="shared" si="84"/>
        <v>1</v>
      </c>
      <c r="BM35" s="35">
        <f t="shared" si="84"/>
        <v>1</v>
      </c>
      <c r="BN35" s="35">
        <f t="shared" si="84"/>
        <v>1</v>
      </c>
      <c r="BO35" s="30">
        <f t="shared" si="84"/>
        <v>1</v>
      </c>
      <c r="BP35" s="30">
        <f t="shared" si="84"/>
        <v>0</v>
      </c>
      <c r="BQ35" s="30">
        <f t="shared" ref="BQ35:BS35" si="85">COUNTIFS($A$5:$A$28,3,BQ5:BQ28,"X")</f>
        <v>0</v>
      </c>
      <c r="BR35" s="66">
        <f t="shared" si="85"/>
        <v>0</v>
      </c>
      <c r="BS35" s="66">
        <f t="shared" si="85"/>
        <v>0</v>
      </c>
      <c r="BT35" s="79">
        <f t="shared" si="84"/>
        <v>0</v>
      </c>
      <c r="BU35" s="35">
        <f t="shared" si="84"/>
        <v>0</v>
      </c>
      <c r="BV35" s="35">
        <f t="shared" si="84"/>
        <v>0</v>
      </c>
      <c r="BW35" s="35">
        <f t="shared" si="84"/>
        <v>0</v>
      </c>
      <c r="BX35" s="60">
        <f t="shared" ref="BX35:BZ35" si="86">COUNTIFS($A$5:$A$28,3,BX5:BX28,"X")</f>
        <v>0</v>
      </c>
      <c r="BY35" s="60">
        <f t="shared" si="86"/>
        <v>0</v>
      </c>
      <c r="BZ35" s="60">
        <f t="shared" si="86"/>
        <v>0</v>
      </c>
      <c r="CA35" s="66">
        <f t="shared" ref="CA35:CJ35" si="87">COUNTIFS($A$5:$A$28,3,CA5:CA28,"X")</f>
        <v>0</v>
      </c>
      <c r="CB35" s="66">
        <f t="shared" si="87"/>
        <v>0</v>
      </c>
      <c r="CC35" s="66">
        <f t="shared" si="87"/>
        <v>0</v>
      </c>
      <c r="CD35" s="66">
        <f t="shared" si="87"/>
        <v>0</v>
      </c>
      <c r="CE35" s="66">
        <f t="shared" si="87"/>
        <v>0</v>
      </c>
      <c r="CF35" s="66">
        <f t="shared" si="87"/>
        <v>0</v>
      </c>
      <c r="CG35" s="66">
        <f t="shared" si="87"/>
        <v>0</v>
      </c>
      <c r="CH35" s="66">
        <f t="shared" si="87"/>
        <v>0</v>
      </c>
      <c r="CI35" s="66">
        <f t="shared" si="87"/>
        <v>0</v>
      </c>
      <c r="CJ35" s="66">
        <f t="shared" si="87"/>
        <v>0</v>
      </c>
      <c r="CK35" s="66">
        <f t="shared" ref="CK35:CN35" si="88">COUNTIFS($A$5:$A$28,3,CK5:CK28,"X")</f>
        <v>0</v>
      </c>
      <c r="CL35" s="66">
        <f t="shared" si="88"/>
        <v>0</v>
      </c>
      <c r="CM35" s="66">
        <f t="shared" si="88"/>
        <v>0</v>
      </c>
      <c r="CN35" s="66">
        <f t="shared" si="88"/>
        <v>0</v>
      </c>
      <c r="CO35" s="66">
        <f t="shared" ref="CO35:CU35" si="89">COUNTIFS($A$5:$A$28,3,CO5:CO28,"X")</f>
        <v>0</v>
      </c>
      <c r="CP35" s="66">
        <f t="shared" si="89"/>
        <v>0</v>
      </c>
      <c r="CQ35" s="66">
        <f t="shared" si="89"/>
        <v>0</v>
      </c>
      <c r="CR35" s="66">
        <f t="shared" si="89"/>
        <v>0</v>
      </c>
      <c r="CS35" s="66">
        <f t="shared" si="89"/>
        <v>0</v>
      </c>
      <c r="CT35" s="66">
        <f t="shared" si="89"/>
        <v>0</v>
      </c>
      <c r="CU35" s="66">
        <f t="shared" si="89"/>
        <v>0</v>
      </c>
      <c r="CV35" s="66">
        <f t="shared" ref="CV35:DG35" si="90">COUNTIFS($A$5:$A$28,3,CV5:CV28,"X")</f>
        <v>0</v>
      </c>
      <c r="CW35" s="66">
        <f t="shared" si="90"/>
        <v>0</v>
      </c>
      <c r="CX35" s="66">
        <f t="shared" si="90"/>
        <v>0</v>
      </c>
      <c r="CY35" s="66">
        <f t="shared" si="90"/>
        <v>0</v>
      </c>
      <c r="CZ35" s="66">
        <f t="shared" si="90"/>
        <v>0</v>
      </c>
      <c r="DA35" s="66">
        <f t="shared" si="90"/>
        <v>0</v>
      </c>
      <c r="DB35" s="66">
        <f t="shared" si="90"/>
        <v>0</v>
      </c>
      <c r="DC35" s="66">
        <f t="shared" si="90"/>
        <v>0</v>
      </c>
      <c r="DD35" s="66">
        <f t="shared" si="90"/>
        <v>0</v>
      </c>
      <c r="DE35" s="66">
        <f t="shared" si="90"/>
        <v>0</v>
      </c>
      <c r="DF35" s="66">
        <f t="shared" si="90"/>
        <v>0</v>
      </c>
      <c r="DG35" s="66">
        <f t="shared" si="90"/>
        <v>0</v>
      </c>
      <c r="DH35" s="66">
        <f t="shared" ref="DH35:DO35" si="91">COUNTIFS($A$5:$A$28,3,DH5:DH28,"X")</f>
        <v>0</v>
      </c>
      <c r="DI35" s="66">
        <f t="shared" si="91"/>
        <v>0</v>
      </c>
      <c r="DJ35" s="66">
        <f t="shared" si="91"/>
        <v>0</v>
      </c>
      <c r="DK35" s="66">
        <f t="shared" si="91"/>
        <v>0</v>
      </c>
      <c r="DL35" s="66">
        <f t="shared" si="91"/>
        <v>0</v>
      </c>
      <c r="DM35" s="66">
        <f t="shared" si="91"/>
        <v>0</v>
      </c>
      <c r="DN35" s="66">
        <f t="shared" si="91"/>
        <v>0</v>
      </c>
      <c r="DO35" s="66">
        <f t="shared" si="91"/>
        <v>0</v>
      </c>
      <c r="DP35" s="66">
        <f t="shared" ref="DP35:EA35" si="92">COUNTIFS($A$5:$A$28,3,DP5:DP28,"X")</f>
        <v>0</v>
      </c>
      <c r="DQ35" s="66">
        <f t="shared" si="92"/>
        <v>0</v>
      </c>
      <c r="DR35" s="66">
        <f t="shared" si="92"/>
        <v>0</v>
      </c>
      <c r="DS35" s="66">
        <f t="shared" si="92"/>
        <v>0</v>
      </c>
      <c r="DT35" s="66">
        <f t="shared" si="92"/>
        <v>0</v>
      </c>
      <c r="DU35" s="66">
        <f t="shared" si="92"/>
        <v>0</v>
      </c>
      <c r="DV35" s="66">
        <f t="shared" si="92"/>
        <v>0</v>
      </c>
      <c r="DW35" s="66">
        <f t="shared" si="92"/>
        <v>0</v>
      </c>
      <c r="DX35" s="66">
        <f t="shared" si="92"/>
        <v>0</v>
      </c>
      <c r="DY35" s="66">
        <f t="shared" si="92"/>
        <v>0</v>
      </c>
      <c r="DZ35" s="66">
        <f t="shared" si="92"/>
        <v>0</v>
      </c>
      <c r="EA35" s="66">
        <f t="shared" si="92"/>
        <v>0</v>
      </c>
      <c r="EB35" s="66">
        <f t="shared" ref="EB35:EE35" si="93">COUNTIFS($A$5:$A$28,3,EB5:EB28,"X")</f>
        <v>0</v>
      </c>
      <c r="EC35" s="66">
        <f t="shared" si="93"/>
        <v>0</v>
      </c>
      <c r="ED35" s="66">
        <f t="shared" si="93"/>
        <v>0</v>
      </c>
      <c r="EE35" s="66">
        <f t="shared" si="93"/>
        <v>0</v>
      </c>
      <c r="EF35" s="66">
        <f t="shared" ref="EF35:EJ35" si="94">COUNTIFS($A$5:$A$28,3,EF5:EF28,"X")</f>
        <v>0</v>
      </c>
      <c r="EG35" s="66">
        <f t="shared" si="94"/>
        <v>0</v>
      </c>
      <c r="EH35" s="66">
        <f t="shared" si="94"/>
        <v>0</v>
      </c>
      <c r="EI35" s="66">
        <f t="shared" si="94"/>
        <v>0</v>
      </c>
      <c r="EJ35" s="66">
        <f t="shared" si="94"/>
        <v>0</v>
      </c>
      <c r="EK35" s="66">
        <f t="shared" ref="EK35:EM35" si="95">COUNTIFS($A$5:$A$28,3,EK5:EK28,"X")</f>
        <v>0</v>
      </c>
      <c r="EL35" s="66">
        <f t="shared" si="95"/>
        <v>0</v>
      </c>
      <c r="EM35" s="66">
        <f t="shared" si="95"/>
        <v>0</v>
      </c>
      <c r="EN35" s="66">
        <f t="shared" ref="EN35:EQ35" si="96">COUNTIFS($A$5:$A$28,3,EN5:EN28,"X")</f>
        <v>0</v>
      </c>
      <c r="EO35" s="66">
        <f t="shared" si="96"/>
        <v>0</v>
      </c>
      <c r="EP35" s="66">
        <f t="shared" si="96"/>
        <v>0</v>
      </c>
      <c r="EQ35" s="66">
        <f t="shared" si="96"/>
        <v>0</v>
      </c>
      <c r="ER35" s="70">
        <f t="shared" ref="ER35:ET35" si="97">COUNTIFS($A$5:$A$28,3,ER5:ER28,"X")</f>
        <v>0</v>
      </c>
      <c r="ES35" s="70">
        <f t="shared" si="97"/>
        <v>0</v>
      </c>
      <c r="ET35" s="70">
        <f t="shared" si="97"/>
        <v>0</v>
      </c>
    </row>
    <row r="36" spans="1:156" ht="15.75" customHeight="1" thickBot="1" x14ac:dyDescent="0.35">
      <c r="B36" s="135" t="s">
        <v>60</v>
      </c>
      <c r="C36" s="136"/>
      <c r="D36" s="136"/>
      <c r="E36" s="136"/>
      <c r="F36" s="137"/>
      <c r="G36" s="29">
        <f t="shared" ref="G36:Y36" si="98">G35/COUNTIFS($A$5:$A$28,3)</f>
        <v>0</v>
      </c>
      <c r="H36" s="29">
        <f t="shared" si="98"/>
        <v>0.25</v>
      </c>
      <c r="I36" s="29">
        <f t="shared" si="98"/>
        <v>0.25</v>
      </c>
      <c r="J36" s="29">
        <f t="shared" si="98"/>
        <v>0.25</v>
      </c>
      <c r="K36" s="29">
        <f t="shared" si="98"/>
        <v>0.25</v>
      </c>
      <c r="L36" s="29">
        <f t="shared" si="98"/>
        <v>0.25</v>
      </c>
      <c r="M36" s="29">
        <f t="shared" si="98"/>
        <v>0.25</v>
      </c>
      <c r="N36" s="29">
        <f t="shared" si="98"/>
        <v>0.25</v>
      </c>
      <c r="O36" s="29">
        <f t="shared" si="98"/>
        <v>0.25</v>
      </c>
      <c r="P36" s="29">
        <f>P35/COUNTIFS($A$5:$A$28,3)</f>
        <v>0</v>
      </c>
      <c r="Q36" s="29">
        <f t="shared" si="98"/>
        <v>0</v>
      </c>
      <c r="R36" s="29">
        <f t="shared" si="98"/>
        <v>0.25</v>
      </c>
      <c r="S36" s="29">
        <f t="shared" si="98"/>
        <v>0</v>
      </c>
      <c r="T36" s="29">
        <f t="shared" si="98"/>
        <v>0</v>
      </c>
      <c r="U36" s="29">
        <f t="shared" si="98"/>
        <v>0</v>
      </c>
      <c r="V36" s="29">
        <f t="shared" si="98"/>
        <v>0</v>
      </c>
      <c r="W36" s="29">
        <f t="shared" si="98"/>
        <v>0</v>
      </c>
      <c r="X36" s="29">
        <f t="shared" si="98"/>
        <v>0.25</v>
      </c>
      <c r="Y36" s="13">
        <f t="shared" si="98"/>
        <v>0.25</v>
      </c>
      <c r="Z36" s="36">
        <f t="shared" ref="Z36:AG36" si="99">Z35/COUNTIFS($A$5:$A$28,3)</f>
        <v>0.25</v>
      </c>
      <c r="AA36" s="36">
        <f t="shared" si="99"/>
        <v>0.25</v>
      </c>
      <c r="AB36" s="36">
        <f t="shared" si="99"/>
        <v>0</v>
      </c>
      <c r="AC36" s="36">
        <f t="shared" si="99"/>
        <v>0</v>
      </c>
      <c r="AD36" s="36">
        <f t="shared" si="99"/>
        <v>0</v>
      </c>
      <c r="AE36" s="36">
        <f t="shared" si="99"/>
        <v>0.25</v>
      </c>
      <c r="AF36" s="36">
        <f t="shared" si="99"/>
        <v>0</v>
      </c>
      <c r="AG36" s="36">
        <f t="shared" si="99"/>
        <v>0</v>
      </c>
      <c r="AH36" s="36">
        <f t="shared" ref="AH36:AT36" si="100">AH35/COUNTIFS($A$5:$A$28,3)</f>
        <v>0</v>
      </c>
      <c r="AI36" s="36">
        <f t="shared" si="100"/>
        <v>0</v>
      </c>
      <c r="AJ36" s="36">
        <f t="shared" si="100"/>
        <v>0</v>
      </c>
      <c r="AK36" s="36">
        <f t="shared" si="100"/>
        <v>0</v>
      </c>
      <c r="AL36" s="36">
        <f t="shared" si="100"/>
        <v>0</v>
      </c>
      <c r="AM36" s="36">
        <f t="shared" si="100"/>
        <v>0</v>
      </c>
      <c r="AN36" s="36">
        <f t="shared" si="100"/>
        <v>0</v>
      </c>
      <c r="AO36" s="36">
        <f t="shared" si="100"/>
        <v>0</v>
      </c>
      <c r="AP36" s="36">
        <f t="shared" si="100"/>
        <v>0</v>
      </c>
      <c r="AQ36" s="36">
        <f t="shared" si="100"/>
        <v>0.25</v>
      </c>
      <c r="AR36" s="36">
        <f t="shared" si="100"/>
        <v>0.25</v>
      </c>
      <c r="AS36" s="36">
        <f t="shared" si="100"/>
        <v>0.25</v>
      </c>
      <c r="AT36" s="36">
        <f t="shared" si="100"/>
        <v>0.25</v>
      </c>
      <c r="AU36" s="36">
        <f t="shared" ref="AU36:BF36" si="101">AU35/COUNTIFS($A$5:$A$28,3)</f>
        <v>0.25</v>
      </c>
      <c r="AV36" s="36">
        <f t="shared" si="101"/>
        <v>0.25</v>
      </c>
      <c r="AW36" s="36">
        <f t="shared" si="101"/>
        <v>0</v>
      </c>
      <c r="AX36" s="36">
        <f t="shared" si="101"/>
        <v>0</v>
      </c>
      <c r="AY36" s="36">
        <f t="shared" si="101"/>
        <v>0</v>
      </c>
      <c r="AZ36" s="36">
        <f t="shared" si="101"/>
        <v>0</v>
      </c>
      <c r="BA36" s="36">
        <f t="shared" si="101"/>
        <v>0</v>
      </c>
      <c r="BB36" s="36">
        <f t="shared" si="101"/>
        <v>0</v>
      </c>
      <c r="BC36" s="36">
        <f t="shared" si="101"/>
        <v>0</v>
      </c>
      <c r="BD36" s="36">
        <f t="shared" si="101"/>
        <v>0</v>
      </c>
      <c r="BE36" s="36">
        <f t="shared" si="101"/>
        <v>0</v>
      </c>
      <c r="BF36" s="36">
        <f t="shared" si="101"/>
        <v>0</v>
      </c>
      <c r="BG36" s="36">
        <f t="shared" ref="BG36:BW36" si="102">BG35/COUNTIFS($A$5:$A$28,3)</f>
        <v>0</v>
      </c>
      <c r="BH36" s="36">
        <f t="shared" si="102"/>
        <v>0</v>
      </c>
      <c r="BI36" s="36">
        <f t="shared" si="102"/>
        <v>0</v>
      </c>
      <c r="BJ36" s="36">
        <f t="shared" si="102"/>
        <v>0</v>
      </c>
      <c r="BK36" s="36">
        <f t="shared" si="102"/>
        <v>0</v>
      </c>
      <c r="BL36" s="36">
        <f t="shared" si="102"/>
        <v>0.25</v>
      </c>
      <c r="BM36" s="36">
        <f t="shared" si="102"/>
        <v>0.25</v>
      </c>
      <c r="BN36" s="36">
        <f t="shared" si="102"/>
        <v>0.25</v>
      </c>
      <c r="BO36" s="29">
        <f t="shared" si="102"/>
        <v>0.25</v>
      </c>
      <c r="BP36" s="29">
        <f t="shared" si="102"/>
        <v>0</v>
      </c>
      <c r="BQ36" s="29">
        <f t="shared" ref="BQ36:BS36" si="103">BQ35/COUNTIFS($A$5:$A$28,3)</f>
        <v>0</v>
      </c>
      <c r="BR36" s="64">
        <f t="shared" si="103"/>
        <v>0</v>
      </c>
      <c r="BS36" s="64">
        <f t="shared" si="103"/>
        <v>0</v>
      </c>
      <c r="BT36" s="78">
        <f t="shared" si="102"/>
        <v>0</v>
      </c>
      <c r="BU36" s="36">
        <f t="shared" si="102"/>
        <v>0</v>
      </c>
      <c r="BV36" s="36">
        <f t="shared" si="102"/>
        <v>0</v>
      </c>
      <c r="BW36" s="36">
        <f t="shared" si="102"/>
        <v>0</v>
      </c>
      <c r="BX36" s="61">
        <f t="shared" ref="BX36:BZ36" si="104">BX35/COUNTIFS($A$5:$A$28,3)</f>
        <v>0</v>
      </c>
      <c r="BY36" s="61">
        <f t="shared" si="104"/>
        <v>0</v>
      </c>
      <c r="BZ36" s="61">
        <f t="shared" si="104"/>
        <v>0</v>
      </c>
      <c r="CA36" s="64">
        <f t="shared" ref="CA36:CJ36" si="105">CA35/COUNTIFS($A$5:$A$28,3)</f>
        <v>0</v>
      </c>
      <c r="CB36" s="64">
        <f t="shared" si="105"/>
        <v>0</v>
      </c>
      <c r="CC36" s="64">
        <f t="shared" si="105"/>
        <v>0</v>
      </c>
      <c r="CD36" s="64">
        <f t="shared" si="105"/>
        <v>0</v>
      </c>
      <c r="CE36" s="64">
        <f t="shared" si="105"/>
        <v>0</v>
      </c>
      <c r="CF36" s="64">
        <f t="shared" si="105"/>
        <v>0</v>
      </c>
      <c r="CG36" s="64">
        <f t="shared" si="105"/>
        <v>0</v>
      </c>
      <c r="CH36" s="64">
        <f t="shared" si="105"/>
        <v>0</v>
      </c>
      <c r="CI36" s="64">
        <f t="shared" si="105"/>
        <v>0</v>
      </c>
      <c r="CJ36" s="64">
        <f t="shared" si="105"/>
        <v>0</v>
      </c>
      <c r="CK36" s="64">
        <f t="shared" ref="CK36:CN36" si="106">CK35/COUNTIFS($A$5:$A$28,3)</f>
        <v>0</v>
      </c>
      <c r="CL36" s="64">
        <f t="shared" si="106"/>
        <v>0</v>
      </c>
      <c r="CM36" s="64">
        <f t="shared" si="106"/>
        <v>0</v>
      </c>
      <c r="CN36" s="64">
        <f t="shared" si="106"/>
        <v>0</v>
      </c>
      <c r="CO36" s="64">
        <f t="shared" ref="CO36:CU36" si="107">CO35/COUNTIFS($A$5:$A$28,3)</f>
        <v>0</v>
      </c>
      <c r="CP36" s="64">
        <f t="shared" si="107"/>
        <v>0</v>
      </c>
      <c r="CQ36" s="64">
        <f t="shared" si="107"/>
        <v>0</v>
      </c>
      <c r="CR36" s="64">
        <f t="shared" si="107"/>
        <v>0</v>
      </c>
      <c r="CS36" s="64">
        <f t="shared" si="107"/>
        <v>0</v>
      </c>
      <c r="CT36" s="64">
        <f t="shared" si="107"/>
        <v>0</v>
      </c>
      <c r="CU36" s="64">
        <f t="shared" si="107"/>
        <v>0</v>
      </c>
      <c r="CV36" s="64">
        <f t="shared" ref="CV36:DG36" si="108">CV35/COUNTIFS($A$5:$A$28,3)</f>
        <v>0</v>
      </c>
      <c r="CW36" s="64">
        <f t="shared" si="108"/>
        <v>0</v>
      </c>
      <c r="CX36" s="64">
        <f t="shared" si="108"/>
        <v>0</v>
      </c>
      <c r="CY36" s="64">
        <f t="shared" si="108"/>
        <v>0</v>
      </c>
      <c r="CZ36" s="64">
        <f t="shared" si="108"/>
        <v>0</v>
      </c>
      <c r="DA36" s="64">
        <f t="shared" si="108"/>
        <v>0</v>
      </c>
      <c r="DB36" s="64">
        <f t="shared" si="108"/>
        <v>0</v>
      </c>
      <c r="DC36" s="64">
        <f t="shared" si="108"/>
        <v>0</v>
      </c>
      <c r="DD36" s="64">
        <f t="shared" si="108"/>
        <v>0</v>
      </c>
      <c r="DE36" s="64">
        <f t="shared" si="108"/>
        <v>0</v>
      </c>
      <c r="DF36" s="64">
        <f t="shared" si="108"/>
        <v>0</v>
      </c>
      <c r="DG36" s="64">
        <f t="shared" si="108"/>
        <v>0</v>
      </c>
      <c r="DH36" s="64">
        <f t="shared" ref="DH36:DO36" si="109">DH35/COUNTIFS($A$5:$A$28,3)</f>
        <v>0</v>
      </c>
      <c r="DI36" s="64">
        <f t="shared" si="109"/>
        <v>0</v>
      </c>
      <c r="DJ36" s="64">
        <f t="shared" si="109"/>
        <v>0</v>
      </c>
      <c r="DK36" s="64">
        <f t="shared" si="109"/>
        <v>0</v>
      </c>
      <c r="DL36" s="64">
        <f t="shared" si="109"/>
        <v>0</v>
      </c>
      <c r="DM36" s="64">
        <f t="shared" si="109"/>
        <v>0</v>
      </c>
      <c r="DN36" s="64">
        <f t="shared" si="109"/>
        <v>0</v>
      </c>
      <c r="DO36" s="64">
        <f t="shared" si="109"/>
        <v>0</v>
      </c>
      <c r="DP36" s="64">
        <f t="shared" ref="DP36:EA36" si="110">DP35/COUNTIFS($A$5:$A$28,3)</f>
        <v>0</v>
      </c>
      <c r="DQ36" s="64">
        <f t="shared" si="110"/>
        <v>0</v>
      </c>
      <c r="DR36" s="64">
        <f t="shared" si="110"/>
        <v>0</v>
      </c>
      <c r="DS36" s="64">
        <f t="shared" si="110"/>
        <v>0</v>
      </c>
      <c r="DT36" s="64">
        <f t="shared" si="110"/>
        <v>0</v>
      </c>
      <c r="DU36" s="64">
        <f t="shared" si="110"/>
        <v>0</v>
      </c>
      <c r="DV36" s="64">
        <f t="shared" si="110"/>
        <v>0</v>
      </c>
      <c r="DW36" s="64">
        <f t="shared" si="110"/>
        <v>0</v>
      </c>
      <c r="DX36" s="64">
        <f t="shared" si="110"/>
        <v>0</v>
      </c>
      <c r="DY36" s="64">
        <f t="shared" si="110"/>
        <v>0</v>
      </c>
      <c r="DZ36" s="64">
        <f t="shared" si="110"/>
        <v>0</v>
      </c>
      <c r="EA36" s="64">
        <f t="shared" si="110"/>
        <v>0</v>
      </c>
      <c r="EB36" s="64">
        <f t="shared" ref="EB36:EE36" si="111">EB35/COUNTIFS($A$5:$A$28,3)</f>
        <v>0</v>
      </c>
      <c r="EC36" s="64">
        <f t="shared" si="111"/>
        <v>0</v>
      </c>
      <c r="ED36" s="64">
        <f t="shared" si="111"/>
        <v>0</v>
      </c>
      <c r="EE36" s="64">
        <f t="shared" si="111"/>
        <v>0</v>
      </c>
      <c r="EF36" s="64">
        <f t="shared" ref="EF36:EJ36" si="112">EF35/COUNTIFS($A$5:$A$28,3)</f>
        <v>0</v>
      </c>
      <c r="EG36" s="64">
        <f t="shared" si="112"/>
        <v>0</v>
      </c>
      <c r="EH36" s="64">
        <f t="shared" si="112"/>
        <v>0</v>
      </c>
      <c r="EI36" s="64">
        <f t="shared" si="112"/>
        <v>0</v>
      </c>
      <c r="EJ36" s="64">
        <f t="shared" si="112"/>
        <v>0</v>
      </c>
      <c r="EK36" s="64">
        <f t="shared" ref="EK36:EM36" si="113">EK35/COUNTIFS($A$5:$A$28,3)</f>
        <v>0</v>
      </c>
      <c r="EL36" s="64">
        <f t="shared" si="113"/>
        <v>0</v>
      </c>
      <c r="EM36" s="64">
        <f t="shared" si="113"/>
        <v>0</v>
      </c>
      <c r="EN36" s="64">
        <f t="shared" ref="EN36:EQ36" si="114">EN35/COUNTIFS($A$5:$A$28,3)</f>
        <v>0</v>
      </c>
      <c r="EO36" s="64">
        <f t="shared" si="114"/>
        <v>0</v>
      </c>
      <c r="EP36" s="64">
        <f t="shared" si="114"/>
        <v>0</v>
      </c>
      <c r="EQ36" s="64">
        <f t="shared" si="114"/>
        <v>0</v>
      </c>
      <c r="ER36" s="71">
        <f t="shared" ref="ER36:ET36" si="115">ER35/COUNTIFS($A$5:$A$28,3)</f>
        <v>0</v>
      </c>
      <c r="ES36" s="71">
        <f t="shared" si="115"/>
        <v>0</v>
      </c>
      <c r="ET36" s="71">
        <f t="shared" si="115"/>
        <v>0</v>
      </c>
    </row>
    <row r="37" spans="1:156" ht="15.75" customHeight="1" thickBot="1" x14ac:dyDescent="0.35">
      <c r="B37" s="135"/>
      <c r="C37" s="136"/>
      <c r="D37" s="136"/>
      <c r="E37" s="136"/>
      <c r="F37" s="137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11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29"/>
      <c r="BP37" s="29"/>
      <c r="BQ37" s="29"/>
      <c r="BR37" s="64"/>
      <c r="BS37" s="64"/>
      <c r="BT37" s="78"/>
      <c r="BU37" s="36"/>
      <c r="BV37" s="36"/>
      <c r="BW37" s="36"/>
      <c r="BX37" s="61"/>
      <c r="BY37" s="61"/>
      <c r="BZ37" s="61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71"/>
      <c r="ES37" s="71"/>
      <c r="ET37" s="71"/>
    </row>
    <row r="38" spans="1:156" ht="15.75" customHeight="1" thickBot="1" x14ac:dyDescent="0.35">
      <c r="B38" s="135"/>
      <c r="C38" s="136"/>
      <c r="D38" s="136"/>
      <c r="E38" s="136"/>
      <c r="F38" s="137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11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29"/>
      <c r="BP38" s="29"/>
      <c r="BQ38" s="29"/>
      <c r="BR38" s="64"/>
      <c r="BS38" s="64"/>
      <c r="BT38" s="78"/>
      <c r="BU38" s="36"/>
      <c r="BV38" s="36"/>
      <c r="BW38" s="36"/>
      <c r="BX38" s="61"/>
      <c r="BY38" s="61"/>
      <c r="BZ38" s="61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71"/>
      <c r="ES38" s="71"/>
      <c r="ET38" s="71"/>
    </row>
    <row r="39" spans="1:156" ht="15.75" customHeight="1" thickBot="1" x14ac:dyDescent="0.35">
      <c r="B39" s="135"/>
      <c r="C39" s="136"/>
      <c r="D39" s="136"/>
      <c r="E39" s="136"/>
      <c r="F39" s="137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11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29"/>
      <c r="BP39" s="29"/>
      <c r="BQ39" s="29"/>
      <c r="BR39" s="64"/>
      <c r="BS39" s="64"/>
      <c r="BT39" s="78"/>
      <c r="BU39" s="36"/>
      <c r="BV39" s="36"/>
      <c r="BW39" s="36"/>
      <c r="BX39" s="61"/>
      <c r="BY39" s="61"/>
      <c r="BZ39" s="61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71"/>
      <c r="ES39" s="71"/>
      <c r="ET39" s="71"/>
    </row>
    <row r="40" spans="1:156" ht="15.75" customHeight="1" thickBot="1" x14ac:dyDescent="0.35">
      <c r="B40" s="135"/>
      <c r="C40" s="136"/>
      <c r="D40" s="136"/>
      <c r="E40" s="136"/>
      <c r="F40" s="137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11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29"/>
      <c r="BP40" s="29"/>
      <c r="BQ40" s="29"/>
      <c r="BR40" s="64"/>
      <c r="BS40" s="64"/>
      <c r="BT40" s="78"/>
      <c r="BU40" s="36"/>
      <c r="BV40" s="36"/>
      <c r="BW40" s="36"/>
      <c r="BX40" s="61"/>
      <c r="BY40" s="61"/>
      <c r="BZ40" s="61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71"/>
      <c r="ES40" s="71"/>
      <c r="ET40" s="71"/>
    </row>
    <row r="41" spans="1:156" ht="15.75" customHeight="1" thickBot="1" x14ac:dyDescent="0.35">
      <c r="B41" s="135"/>
      <c r="C41" s="136"/>
      <c r="D41" s="136"/>
      <c r="E41" s="136"/>
      <c r="F41" s="137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11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29"/>
      <c r="BP41" s="29"/>
      <c r="BQ41" s="29"/>
      <c r="BR41" s="64"/>
      <c r="BS41" s="64"/>
      <c r="BT41" s="78"/>
      <c r="BU41" s="36"/>
      <c r="BV41" s="36"/>
      <c r="BW41" s="36"/>
      <c r="BX41" s="61"/>
      <c r="BY41" s="61"/>
      <c r="BZ41" s="61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71"/>
      <c r="ES41" s="71"/>
      <c r="ET41" s="71"/>
    </row>
    <row r="42" spans="1:156" ht="15.75" customHeight="1" thickBot="1" x14ac:dyDescent="0.35">
      <c r="B42" s="135"/>
      <c r="C42" s="136"/>
      <c r="D42" s="136"/>
      <c r="E42" s="136"/>
      <c r="F42" s="137"/>
      <c r="G42" s="25"/>
      <c r="H42" s="25"/>
      <c r="I42" s="25"/>
      <c r="J42" s="25"/>
      <c r="K42" s="25"/>
      <c r="L42" s="25"/>
      <c r="M42" s="25"/>
      <c r="N42" s="25"/>
      <c r="O42" s="25"/>
      <c r="P42" s="29"/>
      <c r="Q42" s="29"/>
      <c r="R42" s="29"/>
      <c r="S42" s="29"/>
      <c r="T42" s="29"/>
      <c r="U42" s="29"/>
      <c r="V42" s="29"/>
      <c r="W42" s="29"/>
      <c r="X42" s="29"/>
      <c r="Y42" s="11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29"/>
      <c r="BP42" s="29"/>
      <c r="BQ42" s="29"/>
      <c r="BR42" s="64"/>
      <c r="BS42" s="64"/>
      <c r="BT42" s="78"/>
      <c r="BU42" s="36"/>
      <c r="BV42" s="36"/>
      <c r="BW42" s="36"/>
      <c r="BX42" s="61"/>
      <c r="BY42" s="61"/>
      <c r="BZ42" s="61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71"/>
      <c r="ES42" s="71"/>
      <c r="ET42" s="71"/>
    </row>
    <row r="43" spans="1:156" s="94" customFormat="1" ht="15.75" customHeight="1" thickBot="1" x14ac:dyDescent="0.5">
      <c r="A43" s="89"/>
      <c r="B43" s="169" t="s">
        <v>221</v>
      </c>
      <c r="C43" s="170"/>
      <c r="D43" s="170"/>
      <c r="E43" s="170"/>
      <c r="F43" s="171"/>
      <c r="G43" s="90"/>
      <c r="H43" s="90"/>
      <c r="I43" s="90"/>
      <c r="J43" s="90"/>
      <c r="K43" s="90">
        <v>1</v>
      </c>
      <c r="L43" s="90"/>
      <c r="M43" s="90">
        <v>1</v>
      </c>
      <c r="N43" s="90"/>
      <c r="O43" s="90"/>
      <c r="P43" s="90"/>
      <c r="Q43" s="90">
        <v>1</v>
      </c>
      <c r="R43" s="90">
        <v>1</v>
      </c>
      <c r="S43" s="90"/>
      <c r="T43" s="90"/>
      <c r="U43" s="90">
        <v>1</v>
      </c>
      <c r="V43" s="90">
        <v>0</v>
      </c>
      <c r="W43" s="90">
        <v>1</v>
      </c>
      <c r="X43" s="90"/>
      <c r="Y43" s="91"/>
      <c r="Z43" s="91">
        <v>0</v>
      </c>
      <c r="AA43" s="91"/>
      <c r="AB43" s="91"/>
      <c r="AC43" s="91">
        <v>1</v>
      </c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>
        <v>1</v>
      </c>
      <c r="AO43" s="91">
        <v>1</v>
      </c>
      <c r="AP43" s="91">
        <v>1</v>
      </c>
      <c r="AQ43" s="91">
        <v>1</v>
      </c>
      <c r="AR43" s="91">
        <v>1</v>
      </c>
      <c r="AS43" s="91">
        <v>1</v>
      </c>
      <c r="AT43" s="91">
        <v>0</v>
      </c>
      <c r="AU43" s="91"/>
      <c r="AV43" s="91"/>
      <c r="AW43" s="91"/>
      <c r="AX43" s="91"/>
      <c r="AY43" s="91">
        <v>1</v>
      </c>
      <c r="AZ43" s="91">
        <v>1</v>
      </c>
      <c r="BA43" s="91">
        <v>1</v>
      </c>
      <c r="BB43" s="91"/>
      <c r="BC43" s="91">
        <v>1</v>
      </c>
      <c r="BD43" s="91">
        <v>1</v>
      </c>
      <c r="BE43" s="91">
        <v>0</v>
      </c>
      <c r="BF43" s="91">
        <v>1</v>
      </c>
      <c r="BG43" s="91"/>
      <c r="BH43" s="91"/>
      <c r="BI43" s="91">
        <v>0</v>
      </c>
      <c r="BJ43" s="91"/>
      <c r="BK43" s="91"/>
      <c r="BL43" s="91"/>
      <c r="BM43" s="91"/>
      <c r="BN43" s="91"/>
      <c r="BO43" s="92"/>
      <c r="BP43" s="92"/>
      <c r="BQ43" s="92"/>
      <c r="BR43" s="91"/>
      <c r="BS43" s="91"/>
      <c r="BT43" s="93"/>
      <c r="BU43" s="91">
        <v>1</v>
      </c>
      <c r="BV43" s="91">
        <v>1</v>
      </c>
      <c r="BW43" s="91">
        <v>1</v>
      </c>
      <c r="BX43" s="91">
        <v>1</v>
      </c>
      <c r="BY43" s="91">
        <v>1</v>
      </c>
      <c r="BZ43" s="91">
        <v>1</v>
      </c>
      <c r="CA43" s="91">
        <v>1</v>
      </c>
      <c r="CB43" s="91">
        <v>1</v>
      </c>
      <c r="CC43" s="91">
        <v>0</v>
      </c>
      <c r="CD43" s="91">
        <v>1</v>
      </c>
      <c r="CE43" s="91">
        <v>1</v>
      </c>
      <c r="CF43" s="91">
        <v>1</v>
      </c>
      <c r="CG43" s="91">
        <v>1</v>
      </c>
      <c r="CH43" s="91">
        <v>1</v>
      </c>
      <c r="CI43" s="91">
        <v>1</v>
      </c>
      <c r="CJ43" s="91">
        <v>1</v>
      </c>
      <c r="CK43" s="91">
        <v>1</v>
      </c>
      <c r="CL43" s="91">
        <v>0</v>
      </c>
      <c r="CM43" s="91">
        <v>1</v>
      </c>
      <c r="CN43" s="91">
        <v>1</v>
      </c>
      <c r="CO43" s="91">
        <v>1</v>
      </c>
      <c r="CP43" s="91">
        <v>1</v>
      </c>
      <c r="CQ43" s="91">
        <v>1</v>
      </c>
      <c r="CR43" s="91">
        <v>1</v>
      </c>
      <c r="CS43" s="91">
        <v>1</v>
      </c>
      <c r="CT43" s="91">
        <v>1</v>
      </c>
      <c r="CU43" s="91">
        <v>1</v>
      </c>
      <c r="CV43" s="91">
        <v>1</v>
      </c>
      <c r="CW43" s="91">
        <v>1</v>
      </c>
      <c r="CX43" s="91">
        <v>1</v>
      </c>
      <c r="CY43" s="91">
        <v>1</v>
      </c>
      <c r="CZ43" s="91">
        <v>1</v>
      </c>
      <c r="DA43" s="91">
        <v>1</v>
      </c>
      <c r="DB43" s="91">
        <v>1</v>
      </c>
      <c r="DC43" s="91">
        <v>1</v>
      </c>
      <c r="DD43" s="91">
        <v>1</v>
      </c>
      <c r="DE43" s="91">
        <v>1</v>
      </c>
      <c r="DF43" s="91">
        <v>1</v>
      </c>
      <c r="DG43" s="91">
        <v>1</v>
      </c>
      <c r="DH43" s="91">
        <v>1</v>
      </c>
      <c r="DI43" s="91">
        <v>1</v>
      </c>
      <c r="DJ43" s="91">
        <v>1</v>
      </c>
      <c r="DK43" s="91">
        <v>0</v>
      </c>
      <c r="DL43" s="91">
        <v>1</v>
      </c>
      <c r="DM43" s="91">
        <v>1</v>
      </c>
      <c r="DN43" s="91">
        <v>1</v>
      </c>
      <c r="DO43" s="91">
        <v>1</v>
      </c>
      <c r="DP43" s="91">
        <v>1</v>
      </c>
      <c r="DQ43" s="91">
        <v>0</v>
      </c>
      <c r="DR43" s="91">
        <v>1</v>
      </c>
      <c r="DS43" s="91">
        <v>1</v>
      </c>
      <c r="DT43" s="91">
        <v>1</v>
      </c>
      <c r="DU43" s="91">
        <v>1</v>
      </c>
      <c r="DV43" s="91">
        <v>1</v>
      </c>
      <c r="DW43" s="91">
        <v>1</v>
      </c>
      <c r="DX43" s="91">
        <v>1</v>
      </c>
      <c r="DY43" s="91">
        <v>1</v>
      </c>
      <c r="DZ43" s="91">
        <v>1</v>
      </c>
      <c r="EA43" s="91">
        <v>1</v>
      </c>
      <c r="EB43" s="91">
        <v>1</v>
      </c>
      <c r="EC43" s="91">
        <v>1</v>
      </c>
      <c r="ED43" s="91">
        <v>0</v>
      </c>
      <c r="EE43" s="91">
        <v>1</v>
      </c>
      <c r="EF43" s="91">
        <v>1</v>
      </c>
      <c r="EG43" s="91">
        <v>1</v>
      </c>
      <c r="EH43" s="91">
        <v>1</v>
      </c>
      <c r="EI43" s="91">
        <v>1</v>
      </c>
      <c r="EJ43" s="91">
        <v>1</v>
      </c>
      <c r="EK43" s="91">
        <v>1</v>
      </c>
      <c r="EL43" s="91">
        <v>1</v>
      </c>
      <c r="EM43" s="91">
        <v>1</v>
      </c>
      <c r="EN43" s="91">
        <v>1</v>
      </c>
      <c r="EO43" s="91">
        <v>1</v>
      </c>
      <c r="EP43" s="91">
        <v>1</v>
      </c>
      <c r="EQ43" s="91">
        <v>0</v>
      </c>
      <c r="ER43" s="91">
        <v>1</v>
      </c>
      <c r="ES43" s="91">
        <v>1</v>
      </c>
      <c r="ET43" s="91"/>
    </row>
    <row r="44" spans="1:156" ht="187.25" customHeight="1" thickBot="1" x14ac:dyDescent="0.5">
      <c r="B44" s="172" t="s">
        <v>24</v>
      </c>
      <c r="C44" s="162"/>
      <c r="D44" s="162"/>
      <c r="E44" s="162"/>
      <c r="F44" s="163"/>
      <c r="G44" s="87"/>
      <c r="H44" s="88"/>
      <c r="I44" s="87"/>
      <c r="J44" s="87"/>
      <c r="K44" s="87" t="s">
        <v>88</v>
      </c>
      <c r="L44" s="87"/>
      <c r="M44" s="87" t="s">
        <v>90</v>
      </c>
      <c r="N44" s="87"/>
      <c r="O44" s="87"/>
      <c r="P44" s="87"/>
      <c r="Q44" s="87" t="s">
        <v>112</v>
      </c>
      <c r="R44" s="87" t="s">
        <v>100</v>
      </c>
      <c r="S44" s="87"/>
      <c r="T44" s="87"/>
      <c r="U44" s="87" t="s">
        <v>95</v>
      </c>
      <c r="V44" s="96" t="s">
        <v>96</v>
      </c>
      <c r="W44" s="87" t="s">
        <v>156</v>
      </c>
      <c r="X44" s="87"/>
      <c r="Y44" s="3"/>
      <c r="Z44" s="96" t="s">
        <v>98</v>
      </c>
      <c r="AA44" s="3"/>
      <c r="AB44" s="3"/>
      <c r="AC44" s="3" t="s">
        <v>146</v>
      </c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 t="s">
        <v>110</v>
      </c>
      <c r="AO44" s="3" t="s">
        <v>111</v>
      </c>
      <c r="AP44" s="3" t="s">
        <v>118</v>
      </c>
      <c r="AQ44" s="3" t="s">
        <v>114</v>
      </c>
      <c r="AR44" s="3" t="s">
        <v>143</v>
      </c>
      <c r="AS44" s="95" t="s">
        <v>141</v>
      </c>
      <c r="AT44" s="95" t="s">
        <v>198</v>
      </c>
      <c r="AU44" s="3"/>
      <c r="AV44" s="3"/>
      <c r="AW44" s="3"/>
      <c r="AX44" s="3"/>
      <c r="AY44" s="3" t="s">
        <v>123</v>
      </c>
      <c r="AZ44" s="95" t="s">
        <v>124</v>
      </c>
      <c r="BA44" s="95" t="s">
        <v>222</v>
      </c>
      <c r="BB44" s="52" t="s">
        <v>126</v>
      </c>
      <c r="BC44" s="3" t="s">
        <v>127</v>
      </c>
      <c r="BD44" s="95" t="s">
        <v>132</v>
      </c>
      <c r="BE44" s="95" t="s">
        <v>128</v>
      </c>
      <c r="BF44" s="3" t="s">
        <v>129</v>
      </c>
      <c r="BG44" s="3"/>
      <c r="BH44" s="3"/>
      <c r="BI44" s="95" t="s">
        <v>133</v>
      </c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77"/>
      <c r="BU44" s="3" t="s">
        <v>142</v>
      </c>
      <c r="BV44" s="3" t="s">
        <v>147</v>
      </c>
      <c r="BW44" s="3" t="s">
        <v>148</v>
      </c>
      <c r="BX44" s="3" t="s">
        <v>144</v>
      </c>
      <c r="BY44" s="3" t="s">
        <v>145</v>
      </c>
      <c r="BZ44" s="3" t="s">
        <v>149</v>
      </c>
      <c r="CA44" s="3" t="s">
        <v>150</v>
      </c>
      <c r="CB44" s="3" t="s">
        <v>151</v>
      </c>
      <c r="CC44" s="95" t="s">
        <v>152</v>
      </c>
      <c r="CD44" s="3" t="s">
        <v>153</v>
      </c>
      <c r="CE44" s="3" t="s">
        <v>154</v>
      </c>
      <c r="CF44" s="3" t="s">
        <v>155</v>
      </c>
      <c r="CG44" s="3" t="s">
        <v>157</v>
      </c>
      <c r="CH44" s="95" t="s">
        <v>158</v>
      </c>
      <c r="CI44" s="3" t="s">
        <v>159</v>
      </c>
      <c r="CJ44" s="3" t="s">
        <v>160</v>
      </c>
      <c r="CK44" s="3" t="s">
        <v>161</v>
      </c>
      <c r="CL44" s="96" t="s">
        <v>162</v>
      </c>
      <c r="CM44" s="3" t="s">
        <v>163</v>
      </c>
      <c r="CN44" s="3" t="s">
        <v>164</v>
      </c>
      <c r="CO44" s="3" t="s">
        <v>261</v>
      </c>
      <c r="CP44" s="3" t="s">
        <v>165</v>
      </c>
      <c r="CQ44" s="3" t="s">
        <v>166</v>
      </c>
      <c r="CR44" s="3" t="s">
        <v>167</v>
      </c>
      <c r="CS44" s="3" t="s">
        <v>168</v>
      </c>
      <c r="CT44" s="3" t="s">
        <v>207</v>
      </c>
      <c r="CU44" s="3" t="s">
        <v>173</v>
      </c>
      <c r="CV44" s="3" t="s">
        <v>174</v>
      </c>
      <c r="CW44" s="3" t="s">
        <v>175</v>
      </c>
      <c r="CX44" s="3" t="s">
        <v>176</v>
      </c>
      <c r="CY44" s="3" t="s">
        <v>177</v>
      </c>
      <c r="CZ44" s="3" t="s">
        <v>178</v>
      </c>
      <c r="DA44" s="3" t="s">
        <v>179</v>
      </c>
      <c r="DB44" s="3" t="s">
        <v>180</v>
      </c>
      <c r="DC44" s="3" t="s">
        <v>181</v>
      </c>
      <c r="DD44" s="3" t="s">
        <v>205</v>
      </c>
      <c r="DE44" s="3" t="s">
        <v>182</v>
      </c>
      <c r="DF44" s="95" t="s">
        <v>183</v>
      </c>
      <c r="DG44" s="3" t="s">
        <v>184</v>
      </c>
      <c r="DH44" s="3" t="s">
        <v>185</v>
      </c>
      <c r="DI44" s="3" t="s">
        <v>186</v>
      </c>
      <c r="DJ44" s="3" t="s">
        <v>187</v>
      </c>
      <c r="DK44" s="95" t="s">
        <v>188</v>
      </c>
      <c r="DL44" s="3" t="s">
        <v>189</v>
      </c>
      <c r="DM44" s="3" t="s">
        <v>190</v>
      </c>
      <c r="DN44" s="3" t="s">
        <v>191</v>
      </c>
      <c r="DO44" s="3" t="s">
        <v>192</v>
      </c>
      <c r="DP44" s="3" t="s">
        <v>193</v>
      </c>
      <c r="DQ44" s="95" t="s">
        <v>194</v>
      </c>
      <c r="DR44" s="3" t="s">
        <v>195</v>
      </c>
      <c r="DS44" s="3" t="s">
        <v>196</v>
      </c>
      <c r="DT44" s="3" t="s">
        <v>199</v>
      </c>
      <c r="DU44" s="3" t="s">
        <v>200</v>
      </c>
      <c r="DV44" s="3" t="s">
        <v>201</v>
      </c>
      <c r="DW44" s="3" t="s">
        <v>202</v>
      </c>
      <c r="DX44" s="3" t="s">
        <v>203</v>
      </c>
      <c r="DY44" s="3" t="s">
        <v>204</v>
      </c>
      <c r="DZ44" s="3" t="s">
        <v>206</v>
      </c>
      <c r="EA44" s="3" t="s">
        <v>208</v>
      </c>
      <c r="EB44" s="3" t="s">
        <v>209</v>
      </c>
      <c r="EC44" s="3" t="s">
        <v>210</v>
      </c>
      <c r="ED44" s="95" t="s">
        <v>234</v>
      </c>
      <c r="EE44" s="3" t="s">
        <v>211</v>
      </c>
      <c r="EF44" s="3" t="s">
        <v>212</v>
      </c>
      <c r="EG44" s="3" t="s">
        <v>213</v>
      </c>
      <c r="EH44" s="3" t="s">
        <v>214</v>
      </c>
      <c r="EI44" s="3" t="s">
        <v>215</v>
      </c>
      <c r="EJ44" s="3" t="s">
        <v>216</v>
      </c>
      <c r="EK44" s="3" t="s">
        <v>217</v>
      </c>
      <c r="EL44" s="3" t="s">
        <v>218</v>
      </c>
      <c r="EM44" s="3" t="s">
        <v>219</v>
      </c>
      <c r="EN44" s="3" t="s">
        <v>232</v>
      </c>
      <c r="EO44" s="3" t="s">
        <v>233</v>
      </c>
      <c r="EP44" s="3" t="s">
        <v>235</v>
      </c>
      <c r="EQ44" s="95" t="s">
        <v>236</v>
      </c>
      <c r="ER44" s="3" t="s">
        <v>237</v>
      </c>
      <c r="ES44" s="3" t="s">
        <v>238</v>
      </c>
      <c r="ET44" s="3"/>
      <c r="EV44" s="68" t="s">
        <v>266</v>
      </c>
      <c r="EY44" s="97" t="s">
        <v>267</v>
      </c>
      <c r="EZ44" s="97" t="s">
        <v>268</v>
      </c>
    </row>
    <row r="45" spans="1:156" ht="15.6" customHeight="1" thickBot="1" x14ac:dyDescent="0.5">
      <c r="A45" s="8">
        <v>1</v>
      </c>
      <c r="B45" s="144" t="s">
        <v>25</v>
      </c>
      <c r="C45" s="145"/>
      <c r="D45" s="145"/>
      <c r="E45" s="145"/>
      <c r="F45" s="146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12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"/>
      <c r="BP45" s="3"/>
      <c r="BQ45" s="3"/>
      <c r="BR45" s="65"/>
      <c r="BS45" s="65"/>
      <c r="BT45" s="77"/>
      <c r="BU45" s="34"/>
      <c r="BV45" s="34"/>
      <c r="BW45" s="34"/>
      <c r="BX45" s="59"/>
      <c r="BY45" s="59"/>
      <c r="BZ45" s="59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9"/>
      <c r="ES45" s="69"/>
      <c r="ET45" s="69"/>
      <c r="EV45" s="85">
        <f>COUNTA(G45:ES45)</f>
        <v>0</v>
      </c>
      <c r="EY45" s="129">
        <f>COUNTIF(EV45:EV65,"0")/B67</f>
        <v>0.19047619047619047</v>
      </c>
      <c r="EZ45" s="132">
        <f>100%-EY45</f>
        <v>0.80952380952380953</v>
      </c>
    </row>
    <row r="46" spans="1:156" s="104" customFormat="1" ht="15.75" customHeight="1" thickBot="1" x14ac:dyDescent="0.5">
      <c r="A46" s="102">
        <v>2</v>
      </c>
      <c r="B46" s="159" t="s">
        <v>27</v>
      </c>
      <c r="C46" s="160"/>
      <c r="D46" s="160"/>
      <c r="E46" s="160"/>
      <c r="F46" s="161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O46" s="103"/>
      <c r="BP46" s="103"/>
      <c r="BQ46" s="103"/>
      <c r="BR46" s="103"/>
      <c r="BS46" s="103"/>
      <c r="BT46" s="103"/>
      <c r="BU46" s="103"/>
      <c r="BV46" s="103"/>
      <c r="BW46" s="103"/>
      <c r="BX46" s="103"/>
      <c r="BY46" s="103"/>
      <c r="BZ46" s="103"/>
      <c r="CA46" s="103"/>
      <c r="CB46" s="103"/>
      <c r="CC46" s="103"/>
      <c r="CD46" s="103"/>
      <c r="CE46" s="103"/>
      <c r="CF46" s="103"/>
      <c r="CG46" s="103"/>
      <c r="CH46" s="103"/>
      <c r="CI46" s="103"/>
      <c r="CJ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103"/>
      <c r="CU46" s="103"/>
      <c r="CV46" s="103"/>
      <c r="CW46" s="103"/>
      <c r="CX46" s="103" t="s">
        <v>54</v>
      </c>
      <c r="CY46" s="103"/>
      <c r="CZ46" s="103"/>
      <c r="DA46" s="103"/>
      <c r="DB46" s="103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  <c r="DQ46" s="103"/>
      <c r="DR46" s="103"/>
      <c r="DS46" s="103"/>
      <c r="DT46" s="103"/>
      <c r="DU46" s="103" t="s">
        <v>54</v>
      </c>
      <c r="DV46" s="103"/>
      <c r="DW46" s="103"/>
      <c r="DX46" s="103"/>
      <c r="DY46" s="103"/>
      <c r="DZ46" s="103"/>
      <c r="EA46" s="103"/>
      <c r="EB46" s="103"/>
      <c r="EC46" s="103"/>
      <c r="ED46" s="103"/>
      <c r="EE46" s="103"/>
      <c r="EF46" s="103"/>
      <c r="EG46" s="103"/>
      <c r="EH46" s="103"/>
      <c r="EI46" s="103"/>
      <c r="EJ46" s="103"/>
      <c r="EK46" s="103"/>
      <c r="EL46" s="103"/>
      <c r="EM46" s="103"/>
      <c r="EN46" s="103"/>
      <c r="EO46" s="103"/>
      <c r="EP46" s="103"/>
      <c r="EQ46" s="103"/>
      <c r="ER46" s="103"/>
      <c r="ES46" s="103"/>
      <c r="ET46" s="103"/>
      <c r="EV46" s="105">
        <f t="shared" ref="EV46:EV65" si="116">COUNTA(G46:ES46)</f>
        <v>2</v>
      </c>
      <c r="EY46" s="130"/>
      <c r="EZ46" s="133"/>
    </row>
    <row r="47" spans="1:156" ht="14.65" thickBot="1" x14ac:dyDescent="0.5">
      <c r="A47" s="8">
        <v>1</v>
      </c>
      <c r="B47" s="144" t="s">
        <v>26</v>
      </c>
      <c r="C47" s="145"/>
      <c r="D47" s="145"/>
      <c r="E47" s="145"/>
      <c r="F47" s="146"/>
      <c r="G47" s="3"/>
      <c r="H47" s="3"/>
      <c r="I47" s="3"/>
      <c r="J47" s="3"/>
      <c r="K47" s="3"/>
      <c r="L47" s="3"/>
      <c r="M47" s="3" t="s">
        <v>54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12"/>
      <c r="Z47" s="34" t="s">
        <v>54</v>
      </c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 t="s">
        <v>54</v>
      </c>
      <c r="AS47" s="34" t="s">
        <v>54</v>
      </c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"/>
      <c r="BP47" s="3"/>
      <c r="BQ47" s="3"/>
      <c r="BR47" s="65"/>
      <c r="BS47" s="65"/>
      <c r="BT47" s="77"/>
      <c r="BU47" s="34"/>
      <c r="BV47" s="34"/>
      <c r="BW47" s="34"/>
      <c r="BX47" s="59"/>
      <c r="BY47" s="59"/>
      <c r="BZ47" s="59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  <c r="CU47" s="65"/>
      <c r="CV47" s="65"/>
      <c r="CW47" s="65"/>
      <c r="CX47" s="65"/>
      <c r="CY47" s="65"/>
      <c r="CZ47" s="65"/>
      <c r="DA47" s="65"/>
      <c r="DB47" s="65"/>
      <c r="DC47" s="65"/>
      <c r="DD47" s="65"/>
      <c r="DE47" s="65"/>
      <c r="DF47" s="65"/>
      <c r="DG47" s="65"/>
      <c r="DH47" s="65"/>
      <c r="DI47" s="65"/>
      <c r="DJ47" s="65"/>
      <c r="DK47" s="65"/>
      <c r="DL47" s="65"/>
      <c r="DM47" s="65"/>
      <c r="DN47" s="65"/>
      <c r="DO47" s="65"/>
      <c r="DP47" s="65"/>
      <c r="DQ47" s="65"/>
      <c r="DR47" s="65"/>
      <c r="DS47" s="65"/>
      <c r="DT47" s="65"/>
      <c r="DU47" s="65"/>
      <c r="DV47" s="65"/>
      <c r="DW47" s="65"/>
      <c r="DX47" s="65"/>
      <c r="DY47" s="65"/>
      <c r="DZ47" s="65"/>
      <c r="EA47" s="65"/>
      <c r="EB47" s="65"/>
      <c r="EC47" s="65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65"/>
      <c r="EO47" s="65"/>
      <c r="EP47" s="65"/>
      <c r="EQ47" s="65"/>
      <c r="ER47" s="69"/>
      <c r="ES47" s="69"/>
      <c r="ET47" s="69"/>
      <c r="EV47" s="85">
        <f t="shared" si="116"/>
        <v>4</v>
      </c>
      <c r="EY47" s="130"/>
      <c r="EZ47" s="133"/>
    </row>
    <row r="48" spans="1:156" ht="14.65" thickBot="1" x14ac:dyDescent="0.5">
      <c r="A48" s="8">
        <v>1</v>
      </c>
      <c r="B48" s="144" t="s">
        <v>28</v>
      </c>
      <c r="C48" s="145"/>
      <c r="D48" s="145"/>
      <c r="E48" s="145"/>
      <c r="F48" s="146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 t="s">
        <v>54</v>
      </c>
      <c r="S48" s="3"/>
      <c r="T48" s="3"/>
      <c r="U48" s="3" t="s">
        <v>54</v>
      </c>
      <c r="V48" s="3"/>
      <c r="W48" s="3" t="s">
        <v>54</v>
      </c>
      <c r="X48" s="3"/>
      <c r="Y48" s="12"/>
      <c r="Z48" s="34"/>
      <c r="AA48" s="34"/>
      <c r="AB48" s="34"/>
      <c r="AC48" s="34" t="s">
        <v>54</v>
      </c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 t="s">
        <v>54</v>
      </c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"/>
      <c r="BP48" s="3"/>
      <c r="BQ48" s="3"/>
      <c r="BR48" s="65"/>
      <c r="BS48" s="65"/>
      <c r="BT48" s="77"/>
      <c r="BU48" s="34"/>
      <c r="BV48" s="34" t="s">
        <v>54</v>
      </c>
      <c r="BW48" s="34" t="s">
        <v>54</v>
      </c>
      <c r="BX48" s="59" t="s">
        <v>54</v>
      </c>
      <c r="BY48" s="59" t="s">
        <v>54</v>
      </c>
      <c r="BZ48" s="59" t="s">
        <v>54</v>
      </c>
      <c r="CA48" s="65" t="s">
        <v>54</v>
      </c>
      <c r="CB48" s="65" t="s">
        <v>54</v>
      </c>
      <c r="CC48" s="65" t="s">
        <v>54</v>
      </c>
      <c r="CD48" s="65" t="s">
        <v>54</v>
      </c>
      <c r="CE48" s="65" t="s">
        <v>54</v>
      </c>
      <c r="CF48" s="65" t="s">
        <v>54</v>
      </c>
      <c r="CG48" s="65" t="s">
        <v>54</v>
      </c>
      <c r="CH48" s="65" t="s">
        <v>54</v>
      </c>
      <c r="CI48" s="65" t="s">
        <v>54</v>
      </c>
      <c r="CJ48" s="65" t="s">
        <v>54</v>
      </c>
      <c r="CK48" s="65" t="s">
        <v>54</v>
      </c>
      <c r="CL48" s="65" t="s">
        <v>54</v>
      </c>
      <c r="CM48" s="65" t="s">
        <v>54</v>
      </c>
      <c r="CN48" s="65" t="s">
        <v>54</v>
      </c>
      <c r="CO48" s="65" t="s">
        <v>54</v>
      </c>
      <c r="CP48" s="65" t="s">
        <v>54</v>
      </c>
      <c r="CQ48" s="65" t="s">
        <v>54</v>
      </c>
      <c r="CR48" s="65" t="s">
        <v>54</v>
      </c>
      <c r="CS48" s="65" t="s">
        <v>54</v>
      </c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65"/>
      <c r="DY48" s="65"/>
      <c r="DZ48" s="65"/>
      <c r="EA48" s="65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  <c r="EN48" s="65"/>
      <c r="EO48" s="65"/>
      <c r="EP48" s="65"/>
      <c r="EQ48" s="65"/>
      <c r="ER48" s="69"/>
      <c r="ES48" s="69"/>
      <c r="ET48" s="69"/>
      <c r="EV48" s="85">
        <f t="shared" si="116"/>
        <v>29</v>
      </c>
      <c r="EY48" s="131"/>
      <c r="EZ48" s="134"/>
    </row>
    <row r="49" spans="1:152" ht="36" customHeight="1" thickBot="1" x14ac:dyDescent="0.5">
      <c r="A49" s="8">
        <v>1</v>
      </c>
      <c r="B49" s="144" t="s">
        <v>29</v>
      </c>
      <c r="C49" s="145"/>
      <c r="D49" s="145"/>
      <c r="E49" s="145"/>
      <c r="F49" s="146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 t="s">
        <v>54</v>
      </c>
      <c r="W49" s="3"/>
      <c r="X49" s="3"/>
      <c r="Y49" s="12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 t="s">
        <v>54</v>
      </c>
      <c r="AR49" s="34"/>
      <c r="AS49" s="34" t="s">
        <v>54</v>
      </c>
      <c r="AT49" s="34" t="s">
        <v>54</v>
      </c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"/>
      <c r="BP49" s="3"/>
      <c r="BQ49" s="3"/>
      <c r="BR49" s="65"/>
      <c r="BS49" s="65"/>
      <c r="BT49" s="77"/>
      <c r="BU49" s="34"/>
      <c r="BV49" s="34"/>
      <c r="BW49" s="34"/>
      <c r="BX49" s="59"/>
      <c r="BY49" s="59"/>
      <c r="BZ49" s="59"/>
      <c r="CA49" s="65"/>
      <c r="CB49" s="65"/>
      <c r="CC49" s="65"/>
      <c r="CD49" s="65"/>
      <c r="CE49" s="65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 t="s">
        <v>54</v>
      </c>
      <c r="CR49" s="65"/>
      <c r="CS49" s="65"/>
      <c r="CT49" s="65"/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65"/>
      <c r="DI49" s="65"/>
      <c r="DJ49" s="65"/>
      <c r="DK49" s="65" t="s">
        <v>54</v>
      </c>
      <c r="DL49" s="65" t="s">
        <v>54</v>
      </c>
      <c r="DM49" s="65" t="s">
        <v>54</v>
      </c>
      <c r="DN49" s="65" t="s">
        <v>54</v>
      </c>
      <c r="DO49" s="65" t="s">
        <v>54</v>
      </c>
      <c r="DP49" s="65" t="s">
        <v>54</v>
      </c>
      <c r="DQ49" s="65" t="s">
        <v>54</v>
      </c>
      <c r="DR49" s="65" t="s">
        <v>54</v>
      </c>
      <c r="DS49" s="65" t="s">
        <v>54</v>
      </c>
      <c r="DT49" s="65"/>
      <c r="DU49" s="65"/>
      <c r="DV49" s="65"/>
      <c r="DW49" s="65"/>
      <c r="DX49" s="65"/>
      <c r="DY49" s="65"/>
      <c r="DZ49" s="65"/>
      <c r="EA49" s="65"/>
      <c r="EB49" s="65"/>
      <c r="EC49" s="65"/>
      <c r="ED49" s="65"/>
      <c r="EE49" s="65"/>
      <c r="EF49" s="65"/>
      <c r="EG49" s="65"/>
      <c r="EH49" s="65"/>
      <c r="EI49" s="65"/>
      <c r="EJ49" s="65"/>
      <c r="EK49" s="65"/>
      <c r="EL49" s="65"/>
      <c r="EM49" s="65"/>
      <c r="EN49" s="65"/>
      <c r="EO49" s="65"/>
      <c r="EP49" s="65"/>
      <c r="EQ49" s="65"/>
      <c r="ER49" s="69"/>
      <c r="ES49" s="69"/>
      <c r="ET49" s="69"/>
      <c r="EV49" s="85">
        <f t="shared" si="116"/>
        <v>14</v>
      </c>
    </row>
    <row r="50" spans="1:152" ht="73.5" customHeight="1" thickBot="1" x14ac:dyDescent="0.35">
      <c r="A50" s="8">
        <v>1</v>
      </c>
      <c r="B50" s="144" t="s">
        <v>30</v>
      </c>
      <c r="C50" s="145"/>
      <c r="D50" s="145"/>
      <c r="E50" s="145"/>
      <c r="F50" s="146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 t="s">
        <v>54</v>
      </c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3"/>
      <c r="BP50" s="3"/>
      <c r="BQ50" s="3"/>
      <c r="BR50" s="65"/>
      <c r="BS50" s="65"/>
      <c r="BT50" s="77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  <c r="DJ50" s="65"/>
      <c r="DK50" s="65"/>
      <c r="DL50" s="65"/>
      <c r="DM50" s="65"/>
      <c r="DN50" s="65"/>
      <c r="DO50" s="65"/>
      <c r="DP50" s="65"/>
      <c r="DQ50" s="65"/>
      <c r="DR50" s="65"/>
      <c r="DS50" s="65"/>
      <c r="DT50" s="65"/>
      <c r="DU50" s="65"/>
      <c r="DV50" s="65"/>
      <c r="DW50" s="65"/>
      <c r="DX50" s="65"/>
      <c r="DY50" s="65"/>
      <c r="DZ50" s="65"/>
      <c r="EA50" s="65"/>
      <c r="EB50" s="65"/>
      <c r="EC50" s="65"/>
      <c r="ED50" s="65"/>
      <c r="EE50" s="65"/>
      <c r="EF50" s="65"/>
      <c r="EG50" s="65"/>
      <c r="EH50" s="65"/>
      <c r="EI50" s="65"/>
      <c r="EJ50" s="65"/>
      <c r="EK50" s="65"/>
      <c r="EL50" s="65"/>
      <c r="EM50" s="65"/>
      <c r="EN50" s="65"/>
      <c r="EO50" s="65"/>
      <c r="EP50" s="65"/>
      <c r="EQ50" s="65"/>
      <c r="ER50" s="69"/>
      <c r="ES50" s="69"/>
      <c r="ET50" s="69"/>
      <c r="EV50" s="85">
        <f t="shared" si="116"/>
        <v>1</v>
      </c>
    </row>
    <row r="51" spans="1:152" ht="15" thickBot="1" x14ac:dyDescent="0.35">
      <c r="A51" s="8">
        <v>1</v>
      </c>
      <c r="B51" s="144" t="s">
        <v>31</v>
      </c>
      <c r="C51" s="145"/>
      <c r="D51" s="145"/>
      <c r="E51" s="145"/>
      <c r="F51" s="146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12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 t="s">
        <v>54</v>
      </c>
      <c r="BB51" s="34"/>
      <c r="BC51" s="34"/>
      <c r="BD51" s="34"/>
      <c r="BE51" s="34" t="s">
        <v>54</v>
      </c>
      <c r="BF51" s="34"/>
      <c r="BG51" s="34"/>
      <c r="BH51" s="34"/>
      <c r="BI51" s="34"/>
      <c r="BJ51" s="34"/>
      <c r="BK51" s="34"/>
      <c r="BL51" s="34"/>
      <c r="BM51" s="34"/>
      <c r="BN51" s="34"/>
      <c r="BO51" s="3"/>
      <c r="BP51" s="3"/>
      <c r="BQ51" s="3"/>
      <c r="BR51" s="65"/>
      <c r="BS51" s="65"/>
      <c r="BT51" s="77"/>
      <c r="BU51" s="34"/>
      <c r="BV51" s="34"/>
      <c r="BW51" s="34"/>
      <c r="BX51" s="59"/>
      <c r="BY51" s="59"/>
      <c r="BZ51" s="59"/>
      <c r="CA51" s="65"/>
      <c r="CB51" s="65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  <c r="DO51" s="65"/>
      <c r="DP51" s="65"/>
      <c r="DQ51" s="65"/>
      <c r="DR51" s="65"/>
      <c r="DS51" s="65"/>
      <c r="DT51" s="65"/>
      <c r="DU51" s="65"/>
      <c r="DV51" s="65"/>
      <c r="DW51" s="65"/>
      <c r="DX51" s="65"/>
      <c r="DY51" s="65"/>
      <c r="DZ51" s="65"/>
      <c r="EA51" s="65"/>
      <c r="EB51" s="65"/>
      <c r="EC51" s="65"/>
      <c r="ED51" s="65"/>
      <c r="EE51" s="65"/>
      <c r="EF51" s="65"/>
      <c r="EG51" s="65"/>
      <c r="EH51" s="65"/>
      <c r="EI51" s="65"/>
      <c r="EJ51" s="65"/>
      <c r="EK51" s="65"/>
      <c r="EL51" s="65"/>
      <c r="EM51" s="65"/>
      <c r="EN51" s="65"/>
      <c r="EO51" s="65"/>
      <c r="EP51" s="65"/>
      <c r="EQ51" s="65"/>
      <c r="ER51" s="69"/>
      <c r="ES51" s="69"/>
      <c r="ET51" s="69"/>
      <c r="EV51" s="85">
        <f t="shared" si="116"/>
        <v>2</v>
      </c>
    </row>
    <row r="52" spans="1:152" ht="15" thickBot="1" x14ac:dyDescent="0.35">
      <c r="A52" s="8">
        <v>1</v>
      </c>
      <c r="B52" s="144" t="s">
        <v>32</v>
      </c>
      <c r="C52" s="145"/>
      <c r="D52" s="145"/>
      <c r="E52" s="145"/>
      <c r="F52" s="146"/>
      <c r="G52" s="3"/>
      <c r="H52" s="3"/>
      <c r="I52" s="3"/>
      <c r="J52" s="3"/>
      <c r="K52" s="3"/>
      <c r="L52" s="3"/>
      <c r="M52" s="3" t="s">
        <v>54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12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 t="s">
        <v>54</v>
      </c>
      <c r="AR52" s="34"/>
      <c r="AS52" s="34"/>
      <c r="AT52" s="34"/>
      <c r="AU52" s="34"/>
      <c r="AV52" s="34"/>
      <c r="AW52" s="34"/>
      <c r="AX52" s="34"/>
      <c r="AY52" s="34"/>
      <c r="AZ52" s="34" t="s">
        <v>54</v>
      </c>
      <c r="BA52" s="34" t="s">
        <v>54</v>
      </c>
      <c r="BB52" s="34"/>
      <c r="BC52" s="34" t="s">
        <v>54</v>
      </c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"/>
      <c r="BP52" s="3"/>
      <c r="BQ52" s="3"/>
      <c r="BR52" s="65"/>
      <c r="BS52" s="65"/>
      <c r="BT52" s="77"/>
      <c r="BU52" s="34"/>
      <c r="BV52" s="34"/>
      <c r="BW52" s="34"/>
      <c r="BX52" s="59"/>
      <c r="BY52" s="59"/>
      <c r="BZ52" s="59"/>
      <c r="CA52" s="65"/>
      <c r="CB52" s="65"/>
      <c r="CC52" s="65"/>
      <c r="CD52" s="65"/>
      <c r="CE52" s="65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 t="s">
        <v>54</v>
      </c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65"/>
      <c r="DW52" s="65"/>
      <c r="DX52" s="65"/>
      <c r="DY52" s="65"/>
      <c r="DZ52" s="65"/>
      <c r="EA52" s="65"/>
      <c r="EB52" s="65"/>
      <c r="EC52" s="65"/>
      <c r="ED52" s="65"/>
      <c r="EE52" s="65"/>
      <c r="EF52" s="65"/>
      <c r="EG52" s="65"/>
      <c r="EH52" s="65"/>
      <c r="EI52" s="65"/>
      <c r="EJ52" s="65"/>
      <c r="EK52" s="65"/>
      <c r="EL52" s="65"/>
      <c r="EM52" s="65"/>
      <c r="EN52" s="65"/>
      <c r="EO52" s="65"/>
      <c r="EP52" s="65"/>
      <c r="EQ52" s="65"/>
      <c r="ER52" s="69"/>
      <c r="ES52" s="69"/>
      <c r="ET52" s="69"/>
      <c r="EV52" s="85">
        <f t="shared" si="116"/>
        <v>6</v>
      </c>
    </row>
    <row r="53" spans="1:152" ht="15.75" customHeight="1" thickBot="1" x14ac:dyDescent="0.35">
      <c r="A53" s="8">
        <v>1</v>
      </c>
      <c r="B53" s="144" t="s">
        <v>33</v>
      </c>
      <c r="C53" s="145"/>
      <c r="D53" s="145"/>
      <c r="E53" s="145"/>
      <c r="F53" s="146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12"/>
      <c r="Z53" s="34" t="s">
        <v>54</v>
      </c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 t="s">
        <v>54</v>
      </c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 t="s">
        <v>54</v>
      </c>
      <c r="BF53" s="34"/>
      <c r="BG53" s="34"/>
      <c r="BH53" s="34"/>
      <c r="BI53" s="34"/>
      <c r="BJ53" s="34"/>
      <c r="BK53" s="34"/>
      <c r="BL53" s="34"/>
      <c r="BM53" s="34"/>
      <c r="BN53" s="34"/>
      <c r="BO53" s="3"/>
      <c r="BP53" s="3"/>
      <c r="BQ53" s="3"/>
      <c r="BR53" s="65"/>
      <c r="BS53" s="65"/>
      <c r="BT53" s="77"/>
      <c r="BU53" s="34"/>
      <c r="BV53" s="34"/>
      <c r="BW53" s="34"/>
      <c r="BX53" s="59"/>
      <c r="BY53" s="59"/>
      <c r="BZ53" s="59"/>
      <c r="CA53" s="65"/>
      <c r="CB53" s="65"/>
      <c r="CC53" s="65"/>
      <c r="CD53" s="65"/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65"/>
      <c r="DI53" s="65"/>
      <c r="DJ53" s="65"/>
      <c r="DK53" s="65"/>
      <c r="DL53" s="65"/>
      <c r="DM53" s="65"/>
      <c r="DN53" s="65"/>
      <c r="DO53" s="65"/>
      <c r="DP53" s="65"/>
      <c r="DQ53" s="65"/>
      <c r="DR53" s="65"/>
      <c r="DS53" s="65"/>
      <c r="DT53" s="65" t="s">
        <v>54</v>
      </c>
      <c r="DU53" s="65"/>
      <c r="DV53" s="65"/>
      <c r="DW53" s="65"/>
      <c r="DX53" s="65"/>
      <c r="DY53" s="65"/>
      <c r="DZ53" s="65"/>
      <c r="EA53" s="65"/>
      <c r="EB53" s="65"/>
      <c r="EC53" s="65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5"/>
      <c r="ER53" s="69"/>
      <c r="ES53" s="69"/>
      <c r="ET53" s="69"/>
      <c r="EV53" s="85">
        <f t="shared" si="116"/>
        <v>4</v>
      </c>
    </row>
    <row r="54" spans="1:152" ht="15.75" customHeight="1" thickBot="1" x14ac:dyDescent="0.35">
      <c r="A54" s="8">
        <v>1</v>
      </c>
      <c r="B54" s="144" t="s">
        <v>55</v>
      </c>
      <c r="C54" s="145"/>
      <c r="D54" s="145"/>
      <c r="E54" s="145"/>
      <c r="F54" s="146"/>
      <c r="G54" s="3"/>
      <c r="H54" s="3"/>
      <c r="I54" s="3"/>
      <c r="J54" s="3"/>
      <c r="K54" s="3" t="s">
        <v>54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12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 t="s">
        <v>54</v>
      </c>
      <c r="AZ54" s="34" t="s">
        <v>54</v>
      </c>
      <c r="BA54" s="34" t="s">
        <v>54</v>
      </c>
      <c r="BB54" s="34"/>
      <c r="BC54" s="34"/>
      <c r="BD54" s="34"/>
      <c r="BE54" s="34"/>
      <c r="BF54" s="34"/>
      <c r="BG54" s="34"/>
      <c r="BH54" s="34"/>
      <c r="BI54" s="34" t="s">
        <v>54</v>
      </c>
      <c r="BJ54" s="34"/>
      <c r="BK54" s="34"/>
      <c r="BL54" s="34"/>
      <c r="BM54" s="34"/>
      <c r="BN54" s="34"/>
      <c r="BO54" s="3"/>
      <c r="BP54" s="3"/>
      <c r="BQ54" s="3"/>
      <c r="BR54" s="65"/>
      <c r="BS54" s="65"/>
      <c r="BT54" s="77"/>
      <c r="BU54" s="34"/>
      <c r="BV54" s="34"/>
      <c r="BW54" s="34"/>
      <c r="BX54" s="59"/>
      <c r="BY54" s="59"/>
      <c r="BZ54" s="59"/>
      <c r="CA54" s="65"/>
      <c r="CB54" s="65"/>
      <c r="CC54" s="65"/>
      <c r="CD54" s="65"/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/>
      <c r="ER54" s="69"/>
      <c r="ES54" s="69"/>
      <c r="ET54" s="69"/>
      <c r="EV54" s="85">
        <f t="shared" si="116"/>
        <v>5</v>
      </c>
    </row>
    <row r="55" spans="1:152" ht="15" thickBot="1" x14ac:dyDescent="0.35">
      <c r="A55" s="8">
        <v>1</v>
      </c>
      <c r="B55" s="144" t="s">
        <v>52</v>
      </c>
      <c r="C55" s="145"/>
      <c r="D55" s="145"/>
      <c r="E55" s="145"/>
      <c r="F55" s="146"/>
      <c r="G55" s="3"/>
      <c r="H55" s="3"/>
      <c r="I55" s="3"/>
      <c r="J55" s="3"/>
      <c r="K55" s="3"/>
      <c r="L55" s="3"/>
      <c r="M55" s="3" t="s">
        <v>54</v>
      </c>
      <c r="N55" s="3"/>
      <c r="O55" s="3"/>
      <c r="P55" s="3"/>
      <c r="Q55" s="3"/>
      <c r="R55" s="3"/>
      <c r="S55" s="3"/>
      <c r="T55" s="3"/>
      <c r="U55" s="3" t="s">
        <v>197</v>
      </c>
      <c r="V55" s="3"/>
      <c r="W55" s="3"/>
      <c r="X55" s="3"/>
      <c r="Y55" s="12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 t="s">
        <v>54</v>
      </c>
      <c r="AO55" s="34" t="s">
        <v>54</v>
      </c>
      <c r="AP55" s="34"/>
      <c r="AQ55" s="34" t="s">
        <v>54</v>
      </c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"/>
      <c r="BP55" s="3"/>
      <c r="BQ55" s="3"/>
      <c r="BR55" s="65"/>
      <c r="BS55" s="65"/>
      <c r="BT55" s="77"/>
      <c r="BU55" s="34"/>
      <c r="BV55" s="34"/>
      <c r="BW55" s="34"/>
      <c r="BX55" s="59"/>
      <c r="BY55" s="59"/>
      <c r="BZ55" s="59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 t="s">
        <v>54</v>
      </c>
      <c r="CW55" s="65"/>
      <c r="CX55" s="65"/>
      <c r="CY55" s="65" t="s">
        <v>54</v>
      </c>
      <c r="CZ55" s="65" t="s">
        <v>54</v>
      </c>
      <c r="DA55" s="65" t="s">
        <v>54</v>
      </c>
      <c r="DB55" s="65" t="s">
        <v>54</v>
      </c>
      <c r="DC55" s="65" t="s">
        <v>54</v>
      </c>
      <c r="DD55" s="65" t="s">
        <v>54</v>
      </c>
      <c r="DE55" s="65" t="s">
        <v>54</v>
      </c>
      <c r="DF55" s="65" t="s">
        <v>54</v>
      </c>
      <c r="DG55" s="65" t="s">
        <v>54</v>
      </c>
      <c r="DH55" s="65" t="s">
        <v>54</v>
      </c>
      <c r="DI55" s="65" t="s">
        <v>54</v>
      </c>
      <c r="DJ55" s="65" t="s">
        <v>54</v>
      </c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9"/>
      <c r="ES55" s="69"/>
      <c r="ET55" s="69"/>
      <c r="EV55" s="85">
        <f t="shared" si="116"/>
        <v>18</v>
      </c>
    </row>
    <row r="56" spans="1:152" ht="15" thickBot="1" x14ac:dyDescent="0.35">
      <c r="A56" s="8">
        <v>1</v>
      </c>
      <c r="B56" s="144" t="s">
        <v>34</v>
      </c>
      <c r="C56" s="145"/>
      <c r="D56" s="145"/>
      <c r="E56" s="145"/>
      <c r="F56" s="146"/>
      <c r="G56" s="3"/>
      <c r="H56" s="3"/>
      <c r="I56" s="3"/>
      <c r="J56" s="3"/>
      <c r="K56" s="3"/>
      <c r="L56" s="3"/>
      <c r="M56" s="3"/>
      <c r="N56" s="3"/>
      <c r="O56" s="3"/>
      <c r="P56" s="3"/>
      <c r="Q56" s="3" t="s">
        <v>54</v>
      </c>
      <c r="R56" s="3"/>
      <c r="S56" s="3"/>
      <c r="T56" s="3"/>
      <c r="U56" s="3"/>
      <c r="V56" s="3"/>
      <c r="W56" s="3"/>
      <c r="X56" s="3"/>
      <c r="Y56" s="12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 t="s">
        <v>54</v>
      </c>
      <c r="AP56" s="34" t="s">
        <v>54</v>
      </c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 t="s">
        <v>54</v>
      </c>
      <c r="BB56" s="34" t="s">
        <v>54</v>
      </c>
      <c r="BC56" s="34"/>
      <c r="BD56" s="34" t="s">
        <v>54</v>
      </c>
      <c r="BE56" s="34" t="s">
        <v>54</v>
      </c>
      <c r="BF56" s="34"/>
      <c r="BG56" s="34"/>
      <c r="BH56" s="34"/>
      <c r="BI56" s="34"/>
      <c r="BJ56" s="34"/>
      <c r="BK56" s="34"/>
      <c r="BL56" s="34"/>
      <c r="BM56" s="34"/>
      <c r="BN56" s="34"/>
      <c r="BO56" s="3"/>
      <c r="BP56" s="3"/>
      <c r="BQ56" s="3"/>
      <c r="BR56" s="65"/>
      <c r="BS56" s="65"/>
      <c r="BT56" s="77"/>
      <c r="BU56" s="34"/>
      <c r="BV56" s="34"/>
      <c r="BW56" s="34"/>
      <c r="BX56" s="59"/>
      <c r="BY56" s="59"/>
      <c r="BZ56" s="59"/>
      <c r="CA56" s="65"/>
      <c r="CB56" s="65"/>
      <c r="CC56" s="65"/>
      <c r="CD56" s="65"/>
      <c r="CE56" s="65"/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  <c r="CU56" s="65" t="s">
        <v>54</v>
      </c>
      <c r="CV56" s="65" t="s">
        <v>54</v>
      </c>
      <c r="CW56" s="65" t="s">
        <v>54</v>
      </c>
      <c r="CX56" s="65"/>
      <c r="CY56" s="65"/>
      <c r="CZ56" s="65"/>
      <c r="DA56" s="65"/>
      <c r="DB56" s="65"/>
      <c r="DC56" s="65"/>
      <c r="DD56" s="65"/>
      <c r="DE56" s="65"/>
      <c r="DF56" s="65"/>
      <c r="DG56" s="65"/>
      <c r="DH56" s="65"/>
      <c r="DI56" s="65"/>
      <c r="DJ56" s="65"/>
      <c r="DK56" s="65"/>
      <c r="DL56" s="65"/>
      <c r="DM56" s="65"/>
      <c r="DN56" s="65"/>
      <c r="DO56" s="65"/>
      <c r="DP56" s="65"/>
      <c r="DQ56" s="65"/>
      <c r="DR56" s="65"/>
      <c r="DS56" s="65"/>
      <c r="DT56" s="65"/>
      <c r="DU56" s="65"/>
      <c r="DV56" s="65"/>
      <c r="DW56" s="65"/>
      <c r="DX56" s="65"/>
      <c r="DY56" s="65"/>
      <c r="DZ56" s="65"/>
      <c r="EA56" s="65"/>
      <c r="EB56" s="65"/>
      <c r="EC56" s="65"/>
      <c r="ED56" s="65"/>
      <c r="EE56" s="65"/>
      <c r="EF56" s="65"/>
      <c r="EG56" s="65"/>
      <c r="EH56" s="65"/>
      <c r="EI56" s="65"/>
      <c r="EJ56" s="65"/>
      <c r="EK56" s="65"/>
      <c r="EL56" s="65"/>
      <c r="EM56" s="65"/>
      <c r="EN56" s="65"/>
      <c r="EO56" s="65"/>
      <c r="EP56" s="65"/>
      <c r="EQ56" s="65"/>
      <c r="ER56" s="69"/>
      <c r="ES56" s="69"/>
      <c r="ET56" s="69"/>
      <c r="EV56" s="85">
        <f t="shared" si="116"/>
        <v>10</v>
      </c>
    </row>
    <row r="57" spans="1:152" ht="15" thickBot="1" x14ac:dyDescent="0.35">
      <c r="A57" s="8">
        <v>1</v>
      </c>
      <c r="B57" s="144" t="s">
        <v>35</v>
      </c>
      <c r="C57" s="145"/>
      <c r="D57" s="145"/>
      <c r="E57" s="145"/>
      <c r="F57" s="146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12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"/>
      <c r="BP57" s="3"/>
      <c r="BQ57" s="3"/>
      <c r="BR57" s="65"/>
      <c r="BS57" s="65"/>
      <c r="BT57" s="77"/>
      <c r="BU57" s="34"/>
      <c r="BV57" s="34"/>
      <c r="BW57" s="34"/>
      <c r="BX57" s="59"/>
      <c r="BY57" s="59"/>
      <c r="BZ57" s="59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65"/>
      <c r="CS57" s="65"/>
      <c r="CT57" s="65"/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65"/>
      <c r="DF57" s="65"/>
      <c r="DG57" s="65"/>
      <c r="DH57" s="65"/>
      <c r="DI57" s="65"/>
      <c r="DJ57" s="65"/>
      <c r="DK57" s="65"/>
      <c r="DL57" s="65"/>
      <c r="DM57" s="65"/>
      <c r="DN57" s="65"/>
      <c r="DO57" s="65"/>
      <c r="DP57" s="65"/>
      <c r="DQ57" s="65"/>
      <c r="DR57" s="65"/>
      <c r="DS57" s="65"/>
      <c r="DT57" s="65"/>
      <c r="DU57" s="65"/>
      <c r="DV57" s="65"/>
      <c r="DW57" s="65"/>
      <c r="DX57" s="65"/>
      <c r="DY57" s="65"/>
      <c r="DZ57" s="65"/>
      <c r="EA57" s="65"/>
      <c r="EB57" s="65"/>
      <c r="EC57" s="65"/>
      <c r="ED57" s="65"/>
      <c r="EE57" s="65"/>
      <c r="EF57" s="65"/>
      <c r="EG57" s="65"/>
      <c r="EH57" s="65"/>
      <c r="EI57" s="65"/>
      <c r="EJ57" s="65"/>
      <c r="EK57" s="65" t="s">
        <v>54</v>
      </c>
      <c r="EL57" s="65" t="s">
        <v>54</v>
      </c>
      <c r="EM57" s="65" t="s">
        <v>54</v>
      </c>
      <c r="EN57" s="65"/>
      <c r="EO57" s="65"/>
      <c r="EP57" s="65"/>
      <c r="EQ57" s="65"/>
      <c r="ER57" s="69"/>
      <c r="ES57" s="69"/>
      <c r="ET57" s="69"/>
      <c r="EV57" s="85">
        <f t="shared" si="116"/>
        <v>3</v>
      </c>
    </row>
    <row r="58" spans="1:152" ht="15.75" customHeight="1" thickBot="1" x14ac:dyDescent="0.5">
      <c r="A58" s="8">
        <v>1</v>
      </c>
      <c r="B58" s="144" t="s">
        <v>36</v>
      </c>
      <c r="C58" s="145"/>
      <c r="D58" s="145"/>
      <c r="E58" s="145"/>
      <c r="F58" s="146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12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 t="s">
        <v>54</v>
      </c>
      <c r="AO58" s="34" t="s">
        <v>54</v>
      </c>
      <c r="AP58" s="34" t="s">
        <v>54</v>
      </c>
      <c r="AQ58" s="34" t="s">
        <v>54</v>
      </c>
      <c r="AR58" s="34"/>
      <c r="AS58" s="34"/>
      <c r="AT58" s="34"/>
      <c r="AU58" s="34"/>
      <c r="AV58" s="34"/>
      <c r="AW58" s="34"/>
      <c r="AX58" s="34"/>
      <c r="AY58" s="34"/>
      <c r="AZ58" s="34"/>
      <c r="BA58" s="34" t="s">
        <v>54</v>
      </c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"/>
      <c r="BP58" s="3"/>
      <c r="BQ58" s="3"/>
      <c r="BR58" s="65"/>
      <c r="BS58" s="65"/>
      <c r="BT58" s="77"/>
      <c r="BU58" s="34"/>
      <c r="BV58" s="34"/>
      <c r="BW58" s="34"/>
      <c r="BX58" s="59"/>
      <c r="BY58" s="59"/>
      <c r="BZ58" s="59"/>
      <c r="CA58" s="65"/>
      <c r="CB58" s="65"/>
      <c r="CC58" s="65"/>
      <c r="CD58" s="65"/>
      <c r="CE58" s="65"/>
      <c r="CF58" s="65"/>
      <c r="CG58" s="65"/>
      <c r="CH58" s="65"/>
      <c r="CI58" s="65"/>
      <c r="CJ58" s="65"/>
      <c r="CK58" s="65"/>
      <c r="CL58" s="65"/>
      <c r="CM58" s="65"/>
      <c r="CN58" s="65"/>
      <c r="CO58" s="65"/>
      <c r="CP58" s="65"/>
      <c r="CQ58" s="65"/>
      <c r="CR58" s="65"/>
      <c r="CS58" s="65"/>
      <c r="CT58" s="65"/>
      <c r="CU58" s="65"/>
      <c r="CV58" s="65"/>
      <c r="CW58" s="65"/>
      <c r="CX58" s="65"/>
      <c r="CY58" s="65"/>
      <c r="CZ58" s="65"/>
      <c r="DA58" s="65"/>
      <c r="DB58" s="65"/>
      <c r="DC58" s="65"/>
      <c r="DD58" s="65"/>
      <c r="DE58" s="65"/>
      <c r="DF58" s="65"/>
      <c r="DG58" s="65"/>
      <c r="DH58" s="65"/>
      <c r="DI58" s="65"/>
      <c r="DJ58" s="65"/>
      <c r="DK58" s="65"/>
      <c r="DL58" s="65"/>
      <c r="DM58" s="65"/>
      <c r="DN58" s="65"/>
      <c r="DO58" s="65"/>
      <c r="DP58" s="65"/>
      <c r="DQ58" s="65"/>
      <c r="DR58" s="65"/>
      <c r="DS58" s="65"/>
      <c r="DT58" s="65"/>
      <c r="DU58" s="65"/>
      <c r="DV58" s="65"/>
      <c r="DW58" s="65"/>
      <c r="DX58" s="65"/>
      <c r="DY58" s="65"/>
      <c r="DZ58" s="65"/>
      <c r="EA58" s="65"/>
      <c r="EB58" s="65"/>
      <c r="EC58" s="65"/>
      <c r="ED58" s="65"/>
      <c r="EE58" s="65"/>
      <c r="EF58" s="65"/>
      <c r="EG58" s="65"/>
      <c r="EH58" s="65"/>
      <c r="EI58" s="65"/>
      <c r="EJ58" s="65"/>
      <c r="EK58" s="65"/>
      <c r="EL58" s="65"/>
      <c r="EM58" s="65"/>
      <c r="EN58" s="65"/>
      <c r="EO58" s="65"/>
      <c r="EP58" s="65"/>
      <c r="EQ58" s="65"/>
      <c r="ER58" s="69"/>
      <c r="ES58" s="69"/>
      <c r="ET58" s="69"/>
      <c r="EV58" s="85">
        <f t="shared" si="116"/>
        <v>5</v>
      </c>
    </row>
    <row r="59" spans="1:152" ht="14.65" thickBot="1" x14ac:dyDescent="0.5">
      <c r="A59" s="8">
        <v>1</v>
      </c>
      <c r="B59" s="144" t="s">
        <v>10</v>
      </c>
      <c r="C59" s="145"/>
      <c r="D59" s="145"/>
      <c r="E59" s="145"/>
      <c r="F59" s="146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12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"/>
      <c r="BP59" s="3"/>
      <c r="BQ59" s="3"/>
      <c r="BR59" s="65"/>
      <c r="BS59" s="65"/>
      <c r="BT59" s="77"/>
      <c r="BU59" s="34"/>
      <c r="BV59" s="34"/>
      <c r="BW59" s="34"/>
      <c r="BX59" s="59"/>
      <c r="BY59" s="59"/>
      <c r="BZ59" s="59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65"/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/>
      <c r="DD59" s="65"/>
      <c r="DE59" s="65"/>
      <c r="DF59" s="65"/>
      <c r="DG59" s="65"/>
      <c r="DH59" s="65"/>
      <c r="DI59" s="65"/>
      <c r="DJ59" s="65"/>
      <c r="DK59" s="65"/>
      <c r="DL59" s="65"/>
      <c r="DM59" s="65"/>
      <c r="DN59" s="65"/>
      <c r="DO59" s="65"/>
      <c r="DP59" s="65"/>
      <c r="DQ59" s="65" t="s">
        <v>54</v>
      </c>
      <c r="DR59" s="65"/>
      <c r="DS59" s="65"/>
      <c r="DT59" s="65"/>
      <c r="DU59" s="65"/>
      <c r="DV59" s="65"/>
      <c r="DW59" s="65"/>
      <c r="DX59" s="65"/>
      <c r="DY59" s="65"/>
      <c r="DZ59" s="65"/>
      <c r="EA59" s="65"/>
      <c r="EB59" s="65"/>
      <c r="EC59" s="65"/>
      <c r="ED59" s="65" t="s">
        <v>54</v>
      </c>
      <c r="EE59" s="65"/>
      <c r="EF59" s="65"/>
      <c r="EG59" s="65"/>
      <c r="EH59" s="65"/>
      <c r="EI59" s="65"/>
      <c r="EJ59" s="65"/>
      <c r="EK59" s="65"/>
      <c r="EL59" s="65"/>
      <c r="EM59" s="65"/>
      <c r="EN59" s="65" t="s">
        <v>54</v>
      </c>
      <c r="EO59" s="65" t="s">
        <v>54</v>
      </c>
      <c r="EP59" s="65" t="s">
        <v>54</v>
      </c>
      <c r="EQ59" s="65" t="s">
        <v>54</v>
      </c>
      <c r="ER59" s="69" t="s">
        <v>54</v>
      </c>
      <c r="ES59" s="69" t="s">
        <v>54</v>
      </c>
      <c r="ET59" s="69"/>
      <c r="EV59" s="85">
        <f t="shared" si="116"/>
        <v>8</v>
      </c>
    </row>
    <row r="60" spans="1:152" s="113" customFormat="1" ht="14.65" thickBot="1" x14ac:dyDescent="0.5">
      <c r="A60" s="111">
        <v>5</v>
      </c>
      <c r="B60" s="175" t="s">
        <v>37</v>
      </c>
      <c r="C60" s="176"/>
      <c r="D60" s="176"/>
      <c r="E60" s="176"/>
      <c r="F60" s="177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V60" s="114">
        <f t="shared" si="116"/>
        <v>0</v>
      </c>
    </row>
    <row r="61" spans="1:152" ht="15.75" customHeight="1" thickBot="1" x14ac:dyDescent="0.5">
      <c r="A61" s="8">
        <v>1</v>
      </c>
      <c r="B61" s="144" t="s">
        <v>38</v>
      </c>
      <c r="C61" s="145"/>
      <c r="D61" s="145"/>
      <c r="E61" s="145"/>
      <c r="F61" s="146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12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"/>
      <c r="BP61" s="3"/>
      <c r="BQ61" s="3"/>
      <c r="BR61" s="65"/>
      <c r="BS61" s="65"/>
      <c r="BT61" s="77"/>
      <c r="BU61" s="34"/>
      <c r="BV61" s="34"/>
      <c r="BW61" s="34"/>
      <c r="BX61" s="59"/>
      <c r="BY61" s="59"/>
      <c r="BZ61" s="59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  <c r="CU61" s="65"/>
      <c r="CV61" s="65"/>
      <c r="CW61" s="65"/>
      <c r="CX61" s="65"/>
      <c r="CY61" s="65"/>
      <c r="CZ61" s="65"/>
      <c r="DA61" s="65"/>
      <c r="DB61" s="65"/>
      <c r="DC61" s="65"/>
      <c r="DD61" s="65"/>
      <c r="DE61" s="65"/>
      <c r="DF61" s="65"/>
      <c r="DG61" s="65"/>
      <c r="DH61" s="65"/>
      <c r="DI61" s="65"/>
      <c r="DJ61" s="65"/>
      <c r="DK61" s="65"/>
      <c r="DL61" s="65"/>
      <c r="DM61" s="65"/>
      <c r="DN61" s="65"/>
      <c r="DO61" s="65"/>
      <c r="DP61" s="65"/>
      <c r="DQ61" s="65"/>
      <c r="DR61" s="65"/>
      <c r="DS61" s="65"/>
      <c r="DT61" s="65"/>
      <c r="DU61" s="65"/>
      <c r="DV61" s="65"/>
      <c r="DW61" s="65"/>
      <c r="DX61" s="65"/>
      <c r="DY61" s="65"/>
      <c r="DZ61" s="65"/>
      <c r="EA61" s="65"/>
      <c r="EB61" s="65"/>
      <c r="EC61" s="65"/>
      <c r="ED61" s="65"/>
      <c r="EE61" s="65"/>
      <c r="EF61" s="65"/>
      <c r="EG61" s="65"/>
      <c r="EH61" s="65"/>
      <c r="EI61" s="65"/>
      <c r="EJ61" s="65"/>
      <c r="EK61" s="65"/>
      <c r="EL61" s="65"/>
      <c r="EM61" s="65"/>
      <c r="EN61" s="65"/>
      <c r="EO61" s="65"/>
      <c r="EP61" s="65"/>
      <c r="EQ61" s="65"/>
      <c r="ER61" s="69"/>
      <c r="ES61" s="69"/>
      <c r="ET61" s="69"/>
      <c r="EV61" s="85">
        <f t="shared" si="116"/>
        <v>0</v>
      </c>
    </row>
    <row r="62" spans="1:152" s="100" customFormat="1" ht="15.6" customHeight="1" thickBot="1" x14ac:dyDescent="0.35">
      <c r="A62" s="98">
        <v>3</v>
      </c>
      <c r="B62" s="147" t="s">
        <v>13</v>
      </c>
      <c r="C62" s="148"/>
      <c r="D62" s="148"/>
      <c r="E62" s="148"/>
      <c r="F62" s="14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/>
      <c r="AH62" s="99"/>
      <c r="AI62" s="99"/>
      <c r="AJ62" s="9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99"/>
      <c r="AX62" s="99"/>
      <c r="AY62" s="99"/>
      <c r="AZ62" s="99"/>
      <c r="BA62" s="99"/>
      <c r="BB62" s="99"/>
      <c r="BC62" s="99"/>
      <c r="BD62" s="99"/>
      <c r="BE62" s="99"/>
      <c r="BF62" s="99"/>
      <c r="BG62" s="99"/>
      <c r="BH62" s="99"/>
      <c r="BI62" s="99"/>
      <c r="BJ62" s="99"/>
      <c r="BK62" s="99"/>
      <c r="BL62" s="99"/>
      <c r="BM62" s="99"/>
      <c r="BN62" s="99"/>
      <c r="BO62" s="99"/>
      <c r="BP62" s="99"/>
      <c r="BQ62" s="99"/>
      <c r="BR62" s="99"/>
      <c r="BS62" s="99"/>
      <c r="BT62" s="99"/>
      <c r="BU62" s="99"/>
      <c r="BV62" s="99"/>
      <c r="BW62" s="99"/>
      <c r="BX62" s="99"/>
      <c r="BY62" s="99"/>
      <c r="BZ62" s="99"/>
      <c r="CA62" s="99"/>
      <c r="CB62" s="99"/>
      <c r="CC62" s="99"/>
      <c r="CD62" s="99"/>
      <c r="CE62" s="99"/>
      <c r="CF62" s="99"/>
      <c r="CG62" s="99"/>
      <c r="CH62" s="99"/>
      <c r="CI62" s="99"/>
      <c r="CJ62" s="99"/>
      <c r="CK62" s="99"/>
      <c r="CL62" s="99"/>
      <c r="CM62" s="99"/>
      <c r="CN62" s="99"/>
      <c r="CO62" s="99"/>
      <c r="CP62" s="99"/>
      <c r="CQ62" s="99"/>
      <c r="CR62" s="99"/>
      <c r="CS62" s="99"/>
      <c r="CT62" s="99"/>
      <c r="CU62" s="99"/>
      <c r="CV62" s="99"/>
      <c r="CW62" s="99"/>
      <c r="CX62" s="99"/>
      <c r="CY62" s="99"/>
      <c r="CZ62" s="99"/>
      <c r="DA62" s="99"/>
      <c r="DB62" s="99"/>
      <c r="DC62" s="99"/>
      <c r="DD62" s="99"/>
      <c r="DE62" s="99"/>
      <c r="DF62" s="99"/>
      <c r="DG62" s="99"/>
      <c r="DH62" s="99"/>
      <c r="DI62" s="99"/>
      <c r="DJ62" s="99"/>
      <c r="DK62" s="99"/>
      <c r="DL62" s="99"/>
      <c r="DM62" s="99"/>
      <c r="DN62" s="99"/>
      <c r="DO62" s="99"/>
      <c r="DP62" s="99"/>
      <c r="DQ62" s="99"/>
      <c r="DR62" s="99"/>
      <c r="DS62" s="99"/>
      <c r="DT62" s="99"/>
      <c r="DU62" s="99"/>
      <c r="DV62" s="99"/>
      <c r="DW62" s="99"/>
      <c r="DX62" s="99"/>
      <c r="DY62" s="99"/>
      <c r="DZ62" s="99"/>
      <c r="EA62" s="99"/>
      <c r="EB62" s="99"/>
      <c r="EC62" s="99"/>
      <c r="ED62" s="99"/>
      <c r="EE62" s="99"/>
      <c r="EF62" s="99"/>
      <c r="EG62" s="99"/>
      <c r="EH62" s="99"/>
      <c r="EI62" s="99"/>
      <c r="EJ62" s="99"/>
      <c r="EK62" s="99"/>
      <c r="EL62" s="99"/>
      <c r="EM62" s="99"/>
      <c r="EN62" s="99"/>
      <c r="EO62" s="99"/>
      <c r="EP62" s="99"/>
      <c r="EQ62" s="99"/>
      <c r="ER62" s="99"/>
      <c r="ES62" s="99"/>
      <c r="ET62" s="99"/>
      <c r="EV62" s="101">
        <f t="shared" si="116"/>
        <v>0</v>
      </c>
    </row>
    <row r="63" spans="1:152" ht="15.75" customHeight="1" thickBot="1" x14ac:dyDescent="0.5">
      <c r="A63" s="8">
        <v>1</v>
      </c>
      <c r="B63" s="144" t="s">
        <v>39</v>
      </c>
      <c r="C63" s="145"/>
      <c r="D63" s="145"/>
      <c r="E63" s="145"/>
      <c r="F63" s="146"/>
      <c r="G63" s="3"/>
      <c r="H63" s="3"/>
      <c r="I63" s="3"/>
      <c r="J63" s="3"/>
      <c r="K63" s="3"/>
      <c r="L63" s="3"/>
      <c r="M63" s="3"/>
      <c r="N63" s="3"/>
      <c r="O63" s="3"/>
      <c r="P63" s="3"/>
      <c r="Q63" s="3" t="s">
        <v>54</v>
      </c>
      <c r="R63" s="3"/>
      <c r="S63" s="3"/>
      <c r="T63" s="3"/>
      <c r="U63" s="3" t="s">
        <v>54</v>
      </c>
      <c r="V63" s="3"/>
      <c r="W63" s="3"/>
      <c r="X63" s="3"/>
      <c r="Y63" s="12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"/>
      <c r="BP63" s="3"/>
      <c r="BQ63" s="3"/>
      <c r="BR63" s="65"/>
      <c r="BS63" s="65"/>
      <c r="BT63" s="77"/>
      <c r="BU63" s="34"/>
      <c r="BV63" s="34"/>
      <c r="BW63" s="34"/>
      <c r="BX63" s="59"/>
      <c r="BY63" s="59"/>
      <c r="BZ63" s="59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 t="s">
        <v>54</v>
      </c>
      <c r="CM63" s="65"/>
      <c r="CN63" s="65"/>
      <c r="CO63" s="65"/>
      <c r="CP63" s="65"/>
      <c r="CQ63" s="65"/>
      <c r="CR63" s="65"/>
      <c r="CS63" s="65"/>
      <c r="CT63" s="65" t="s">
        <v>54</v>
      </c>
      <c r="CU63" s="65"/>
      <c r="CV63" s="65"/>
      <c r="CW63" s="65"/>
      <c r="CX63" s="65"/>
      <c r="CY63" s="65"/>
      <c r="CZ63" s="65"/>
      <c r="DA63" s="65"/>
      <c r="DB63" s="65"/>
      <c r="DC63" s="65"/>
      <c r="DD63" s="65" t="s">
        <v>54</v>
      </c>
      <c r="DE63" s="65"/>
      <c r="DF63" s="65"/>
      <c r="DG63" s="65"/>
      <c r="DH63" s="65"/>
      <c r="DI63" s="65"/>
      <c r="DJ63" s="65"/>
      <c r="DK63" s="65"/>
      <c r="DL63" s="65"/>
      <c r="DM63" s="65"/>
      <c r="DN63" s="65"/>
      <c r="DO63" s="65"/>
      <c r="DP63" s="65"/>
      <c r="DQ63" s="65"/>
      <c r="DR63" s="65"/>
      <c r="DS63" s="65"/>
      <c r="DT63" s="65"/>
      <c r="DU63" s="65"/>
      <c r="DV63" s="65" t="s">
        <v>54</v>
      </c>
      <c r="DW63" s="65" t="s">
        <v>54</v>
      </c>
      <c r="DX63" s="65" t="s">
        <v>54</v>
      </c>
      <c r="DY63" s="65" t="s">
        <v>54</v>
      </c>
      <c r="DZ63" s="65" t="s">
        <v>54</v>
      </c>
      <c r="EA63" s="65" t="s">
        <v>54</v>
      </c>
      <c r="EB63" s="65" t="s">
        <v>54</v>
      </c>
      <c r="EC63" s="65" t="s">
        <v>54</v>
      </c>
      <c r="ED63" s="65" t="s">
        <v>54</v>
      </c>
      <c r="EE63" s="65" t="s">
        <v>54</v>
      </c>
      <c r="EF63" s="65" t="s">
        <v>54</v>
      </c>
      <c r="EG63" s="65" t="s">
        <v>54</v>
      </c>
      <c r="EH63" s="65" t="s">
        <v>54</v>
      </c>
      <c r="EI63" s="65" t="s">
        <v>54</v>
      </c>
      <c r="EJ63" s="65" t="s">
        <v>54</v>
      </c>
      <c r="EK63" s="65"/>
      <c r="EL63" s="65"/>
      <c r="EM63" s="65"/>
      <c r="EN63" s="65"/>
      <c r="EO63" s="65"/>
      <c r="EP63" s="65"/>
      <c r="EQ63" s="65"/>
      <c r="ER63" s="69"/>
      <c r="ES63" s="69"/>
      <c r="ET63" s="69"/>
      <c r="EV63" s="85">
        <f t="shared" si="116"/>
        <v>20</v>
      </c>
    </row>
    <row r="64" spans="1:152" ht="15.75" customHeight="1" thickBot="1" x14ac:dyDescent="0.35">
      <c r="A64" s="8">
        <v>1</v>
      </c>
      <c r="B64" s="144" t="s">
        <v>40</v>
      </c>
      <c r="C64" s="145"/>
      <c r="D64" s="145"/>
      <c r="E64" s="145"/>
      <c r="F64" s="146"/>
      <c r="G64" s="3"/>
      <c r="H64" s="3"/>
      <c r="I64" s="3"/>
      <c r="J64" s="3"/>
      <c r="K64" s="3"/>
      <c r="L64" s="3"/>
      <c r="M64" s="3"/>
      <c r="N64" s="3"/>
      <c r="O64" s="3"/>
      <c r="P64" s="3"/>
      <c r="Q64" s="3" t="s">
        <v>54</v>
      </c>
      <c r="R64" s="3"/>
      <c r="S64" s="3"/>
      <c r="T64" s="3"/>
      <c r="U64" s="3" t="s">
        <v>54</v>
      </c>
      <c r="V64" s="3"/>
      <c r="W64" s="3"/>
      <c r="X64" s="3"/>
      <c r="Y64" s="12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"/>
      <c r="BP64" s="3"/>
      <c r="BQ64" s="3"/>
      <c r="BR64" s="65"/>
      <c r="BS64" s="65"/>
      <c r="BT64" s="77"/>
      <c r="BU64" s="34"/>
      <c r="BV64" s="34"/>
      <c r="BW64" s="34"/>
      <c r="BX64" s="59"/>
      <c r="BY64" s="59"/>
      <c r="BZ64" s="59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  <c r="CL64" s="65" t="s">
        <v>54</v>
      </c>
      <c r="CM64" s="65"/>
      <c r="CN64" s="65"/>
      <c r="CO64" s="65"/>
      <c r="CP64" s="65"/>
      <c r="CQ64" s="65"/>
      <c r="CR64" s="65"/>
      <c r="CS64" s="65"/>
      <c r="CT64" s="65" t="s">
        <v>54</v>
      </c>
      <c r="CU64" s="65"/>
      <c r="CV64" s="65"/>
      <c r="CW64" s="65"/>
      <c r="CX64" s="65"/>
      <c r="CY64" s="65"/>
      <c r="CZ64" s="65"/>
      <c r="DA64" s="65"/>
      <c r="DB64" s="65"/>
      <c r="DC64" s="65"/>
      <c r="DD64" s="65" t="s">
        <v>54</v>
      </c>
      <c r="DE64" s="65"/>
      <c r="DF64" s="65"/>
      <c r="DG64" s="65"/>
      <c r="DH64" s="65"/>
      <c r="DI64" s="65"/>
      <c r="DJ64" s="65"/>
      <c r="DK64" s="65"/>
      <c r="DL64" s="65"/>
      <c r="DM64" s="65"/>
      <c r="DN64" s="65"/>
      <c r="DO64" s="65"/>
      <c r="DP64" s="65"/>
      <c r="DQ64" s="65"/>
      <c r="DR64" s="65"/>
      <c r="DS64" s="65"/>
      <c r="DT64" s="65"/>
      <c r="DU64" s="65"/>
      <c r="DV64" s="65" t="s">
        <v>54</v>
      </c>
      <c r="DW64" s="65" t="s">
        <v>54</v>
      </c>
      <c r="DX64" s="65" t="s">
        <v>54</v>
      </c>
      <c r="DY64" s="65" t="s">
        <v>54</v>
      </c>
      <c r="DZ64" s="65" t="s">
        <v>54</v>
      </c>
      <c r="EA64" s="65" t="s">
        <v>54</v>
      </c>
      <c r="EB64" s="65" t="s">
        <v>54</v>
      </c>
      <c r="EC64" s="65" t="s">
        <v>54</v>
      </c>
      <c r="ED64" s="65" t="s">
        <v>54</v>
      </c>
      <c r="EE64" s="65" t="s">
        <v>54</v>
      </c>
      <c r="EF64" s="65" t="s">
        <v>54</v>
      </c>
      <c r="EG64" s="65" t="s">
        <v>54</v>
      </c>
      <c r="EH64" s="65" t="s">
        <v>54</v>
      </c>
      <c r="EI64" s="65" t="s">
        <v>54</v>
      </c>
      <c r="EJ64" s="65" t="s">
        <v>54</v>
      </c>
      <c r="EK64" s="65"/>
      <c r="EL64" s="65"/>
      <c r="EM64" s="65"/>
      <c r="EN64" s="65"/>
      <c r="EO64" s="65"/>
      <c r="EP64" s="65"/>
      <c r="EQ64" s="65"/>
      <c r="ER64" s="69"/>
      <c r="ES64" s="69"/>
      <c r="ET64" s="69"/>
      <c r="EV64" s="85">
        <f t="shared" si="116"/>
        <v>20</v>
      </c>
    </row>
    <row r="65" spans="1:156" ht="14.65" thickBot="1" x14ac:dyDescent="0.5">
      <c r="A65" s="8">
        <v>1</v>
      </c>
      <c r="B65" s="153" t="s">
        <v>41</v>
      </c>
      <c r="C65" s="154"/>
      <c r="D65" s="154"/>
      <c r="E65" s="154"/>
      <c r="F65" s="155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12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 t="s">
        <v>54</v>
      </c>
      <c r="BG65" s="34"/>
      <c r="BH65" s="34"/>
      <c r="BI65" s="34"/>
      <c r="BJ65" s="34"/>
      <c r="BK65" s="34"/>
      <c r="BL65" s="34"/>
      <c r="BM65" s="34"/>
      <c r="BN65" s="34"/>
      <c r="BO65" s="3"/>
      <c r="BP65" s="3"/>
      <c r="BQ65" s="3"/>
      <c r="BR65" s="65"/>
      <c r="BS65" s="65"/>
      <c r="BT65" s="77"/>
      <c r="BU65" s="34"/>
      <c r="BV65" s="34"/>
      <c r="BW65" s="34"/>
      <c r="BX65" s="59"/>
      <c r="BY65" s="59"/>
      <c r="BZ65" s="59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  <c r="CT65" s="65"/>
      <c r="CU65" s="65"/>
      <c r="CV65" s="65"/>
      <c r="CW65" s="65"/>
      <c r="CX65" s="65"/>
      <c r="CY65" s="65"/>
      <c r="CZ65" s="65"/>
      <c r="DA65" s="65"/>
      <c r="DB65" s="65"/>
      <c r="DC65" s="65"/>
      <c r="DD65" s="65"/>
      <c r="DE65" s="65"/>
      <c r="DF65" s="65"/>
      <c r="DG65" s="65"/>
      <c r="DH65" s="65"/>
      <c r="DI65" s="65"/>
      <c r="DJ65" s="65"/>
      <c r="DK65" s="65"/>
      <c r="DL65" s="65"/>
      <c r="DM65" s="65"/>
      <c r="DN65" s="65"/>
      <c r="DO65" s="65"/>
      <c r="DP65" s="65"/>
      <c r="DQ65" s="65"/>
      <c r="DR65" s="65"/>
      <c r="DS65" s="65"/>
      <c r="DT65" s="65"/>
      <c r="DU65" s="65"/>
      <c r="DV65" s="65"/>
      <c r="DW65" s="65"/>
      <c r="DX65" s="65"/>
      <c r="DY65" s="65"/>
      <c r="DZ65" s="65"/>
      <c r="EA65" s="65"/>
      <c r="EB65" s="65"/>
      <c r="EC65" s="65"/>
      <c r="ED65" s="65"/>
      <c r="EE65" s="65"/>
      <c r="EF65" s="65"/>
      <c r="EG65" s="65"/>
      <c r="EH65" s="65"/>
      <c r="EI65" s="65"/>
      <c r="EJ65" s="65"/>
      <c r="EK65" s="65"/>
      <c r="EL65" s="65"/>
      <c r="EM65" s="65"/>
      <c r="EN65" s="65"/>
      <c r="EO65" s="65"/>
      <c r="EP65" s="65"/>
      <c r="EQ65" s="65"/>
      <c r="ER65" s="69"/>
      <c r="ES65" s="69"/>
      <c r="ET65" s="69"/>
      <c r="EV65" s="85">
        <f t="shared" si="116"/>
        <v>1</v>
      </c>
    </row>
    <row r="66" spans="1:156" ht="229.8" customHeight="1" thickBot="1" x14ac:dyDescent="0.5">
      <c r="B66" s="135" t="s">
        <v>42</v>
      </c>
      <c r="C66" s="136"/>
      <c r="D66" s="136"/>
      <c r="E66" s="136"/>
      <c r="F66" s="137"/>
      <c r="G66" s="3" t="s">
        <v>62</v>
      </c>
      <c r="H66" s="3" t="s">
        <v>62</v>
      </c>
      <c r="I66" s="3" t="s">
        <v>62</v>
      </c>
      <c r="J66" s="3" t="s">
        <v>62</v>
      </c>
      <c r="K66" s="3" t="s">
        <v>62</v>
      </c>
      <c r="L66" s="3" t="s">
        <v>62</v>
      </c>
      <c r="M66" s="3" t="s">
        <v>62</v>
      </c>
      <c r="N66" s="3" t="s">
        <v>62</v>
      </c>
      <c r="O66" s="3" t="s">
        <v>62</v>
      </c>
      <c r="P66" s="3" t="s">
        <v>62</v>
      </c>
      <c r="Q66" s="3" t="s">
        <v>62</v>
      </c>
      <c r="R66" s="3" t="s">
        <v>62</v>
      </c>
      <c r="S66" s="3" t="s">
        <v>62</v>
      </c>
      <c r="T66" s="3" t="s">
        <v>62</v>
      </c>
      <c r="U66" s="3" t="s">
        <v>62</v>
      </c>
      <c r="V66" s="3" t="s">
        <v>62</v>
      </c>
      <c r="W66" s="3" t="s">
        <v>62</v>
      </c>
      <c r="X66" s="3" t="s">
        <v>62</v>
      </c>
      <c r="Y66" s="24" t="s">
        <v>62</v>
      </c>
      <c r="Z66" s="34" t="s">
        <v>62</v>
      </c>
      <c r="AA66" s="34" t="s">
        <v>62</v>
      </c>
      <c r="AB66" s="34" t="s">
        <v>62</v>
      </c>
      <c r="AC66" s="34" t="s">
        <v>62</v>
      </c>
      <c r="AD66" s="34" t="s">
        <v>62</v>
      </c>
      <c r="AE66" s="34" t="s">
        <v>62</v>
      </c>
      <c r="AF66" s="34" t="s">
        <v>62</v>
      </c>
      <c r="AG66" s="34" t="s">
        <v>62</v>
      </c>
      <c r="AH66" s="34" t="s">
        <v>62</v>
      </c>
      <c r="AI66" s="34" t="s">
        <v>62</v>
      </c>
      <c r="AJ66" s="34" t="s">
        <v>62</v>
      </c>
      <c r="AK66" s="34" t="s">
        <v>62</v>
      </c>
      <c r="AL66" s="34" t="s">
        <v>62</v>
      </c>
      <c r="AM66" s="34" t="s">
        <v>62</v>
      </c>
      <c r="AN66" s="34" t="s">
        <v>62</v>
      </c>
      <c r="AO66" s="34" t="s">
        <v>62</v>
      </c>
      <c r="AP66" s="34" t="s">
        <v>62</v>
      </c>
      <c r="AQ66" s="34" t="s">
        <v>62</v>
      </c>
      <c r="AR66" s="34" t="s">
        <v>62</v>
      </c>
      <c r="AS66" s="34" t="s">
        <v>62</v>
      </c>
      <c r="AT66" s="34" t="s">
        <v>62</v>
      </c>
      <c r="AU66" s="34" t="s">
        <v>62</v>
      </c>
      <c r="AV66" s="34" t="s">
        <v>62</v>
      </c>
      <c r="AW66" s="34" t="s">
        <v>62</v>
      </c>
      <c r="AX66" s="34" t="s">
        <v>62</v>
      </c>
      <c r="AY66" s="34" t="s">
        <v>62</v>
      </c>
      <c r="AZ66" s="34" t="s">
        <v>62</v>
      </c>
      <c r="BA66" s="34" t="s">
        <v>62</v>
      </c>
      <c r="BB66" s="34" t="s">
        <v>62</v>
      </c>
      <c r="BC66" s="34" t="s">
        <v>62</v>
      </c>
      <c r="BD66" s="34" t="s">
        <v>62</v>
      </c>
      <c r="BE66" s="34" t="s">
        <v>62</v>
      </c>
      <c r="BF66" s="34" t="s">
        <v>62</v>
      </c>
      <c r="BG66" s="34" t="s">
        <v>62</v>
      </c>
      <c r="BH66" s="34" t="s">
        <v>62</v>
      </c>
      <c r="BI66" s="34" t="s">
        <v>62</v>
      </c>
      <c r="BJ66" s="34" t="s">
        <v>62</v>
      </c>
      <c r="BK66" s="34" t="s">
        <v>62</v>
      </c>
      <c r="BL66" s="34" t="s">
        <v>62</v>
      </c>
      <c r="BM66" s="34" t="s">
        <v>62</v>
      </c>
      <c r="BN66" s="34" t="s">
        <v>62</v>
      </c>
      <c r="BO66" s="3" t="s">
        <v>62</v>
      </c>
      <c r="BP66" s="3" t="s">
        <v>62</v>
      </c>
      <c r="BQ66" s="3" t="s">
        <v>62</v>
      </c>
      <c r="BR66" s="65" t="s">
        <v>62</v>
      </c>
      <c r="BS66" s="65" t="s">
        <v>62</v>
      </c>
      <c r="BT66" s="77" t="s">
        <v>62</v>
      </c>
      <c r="BU66" s="34" t="s">
        <v>62</v>
      </c>
      <c r="BV66" s="34" t="s">
        <v>62</v>
      </c>
      <c r="BW66" s="34" t="s">
        <v>62</v>
      </c>
      <c r="BX66" s="59" t="s">
        <v>62</v>
      </c>
      <c r="BY66" s="59" t="s">
        <v>62</v>
      </c>
      <c r="BZ66" s="59" t="s">
        <v>62</v>
      </c>
      <c r="CA66" s="65" t="s">
        <v>62</v>
      </c>
      <c r="CB66" s="65" t="s">
        <v>62</v>
      </c>
      <c r="CC66" s="65" t="s">
        <v>62</v>
      </c>
      <c r="CD66" s="65" t="s">
        <v>62</v>
      </c>
      <c r="CE66" s="65" t="s">
        <v>62</v>
      </c>
      <c r="CF66" s="65" t="s">
        <v>62</v>
      </c>
      <c r="CG66" s="65" t="s">
        <v>62</v>
      </c>
      <c r="CH66" s="65" t="s">
        <v>62</v>
      </c>
      <c r="CI66" s="65" t="s">
        <v>62</v>
      </c>
      <c r="CJ66" s="65" t="s">
        <v>62</v>
      </c>
      <c r="CK66" s="65" t="s">
        <v>62</v>
      </c>
      <c r="CL66" s="65" t="s">
        <v>62</v>
      </c>
      <c r="CM66" s="65" t="s">
        <v>62</v>
      </c>
      <c r="CN66" s="65" t="s">
        <v>62</v>
      </c>
      <c r="CO66" s="65" t="s">
        <v>62</v>
      </c>
      <c r="CP66" s="65" t="s">
        <v>62</v>
      </c>
      <c r="CQ66" s="65" t="s">
        <v>62</v>
      </c>
      <c r="CR66" s="65" t="s">
        <v>62</v>
      </c>
      <c r="CS66" s="65" t="s">
        <v>62</v>
      </c>
      <c r="CT66" s="65" t="s">
        <v>62</v>
      </c>
      <c r="CU66" s="65" t="s">
        <v>62</v>
      </c>
      <c r="CV66" s="65" t="s">
        <v>62</v>
      </c>
      <c r="CW66" s="65" t="s">
        <v>62</v>
      </c>
      <c r="CX66" s="65" t="s">
        <v>62</v>
      </c>
      <c r="CY66" s="65" t="s">
        <v>62</v>
      </c>
      <c r="CZ66" s="65" t="s">
        <v>62</v>
      </c>
      <c r="DA66" s="65" t="s">
        <v>62</v>
      </c>
      <c r="DB66" s="65" t="s">
        <v>62</v>
      </c>
      <c r="DC66" s="65" t="s">
        <v>62</v>
      </c>
      <c r="DD66" s="65" t="s">
        <v>62</v>
      </c>
      <c r="DE66" s="65" t="s">
        <v>62</v>
      </c>
      <c r="DF66" s="65" t="s">
        <v>62</v>
      </c>
      <c r="DG66" s="65" t="s">
        <v>62</v>
      </c>
      <c r="DH66" s="65" t="s">
        <v>62</v>
      </c>
      <c r="DI66" s="65" t="s">
        <v>62</v>
      </c>
      <c r="DJ66" s="65" t="s">
        <v>62</v>
      </c>
      <c r="DK66" s="65" t="s">
        <v>62</v>
      </c>
      <c r="DL66" s="65" t="s">
        <v>62</v>
      </c>
      <c r="DM66" s="65" t="s">
        <v>62</v>
      </c>
      <c r="DN66" s="65" t="s">
        <v>62</v>
      </c>
      <c r="DO66" s="65" t="s">
        <v>62</v>
      </c>
      <c r="DP66" s="65" t="s">
        <v>62</v>
      </c>
      <c r="DQ66" s="65" t="s">
        <v>62</v>
      </c>
      <c r="DR66" s="65" t="s">
        <v>62</v>
      </c>
      <c r="DS66" s="65" t="s">
        <v>62</v>
      </c>
      <c r="DT66" s="65" t="s">
        <v>62</v>
      </c>
      <c r="DU66" s="65" t="s">
        <v>62</v>
      </c>
      <c r="DV66" s="65" t="s">
        <v>62</v>
      </c>
      <c r="DW66" s="65" t="s">
        <v>62</v>
      </c>
      <c r="DX66" s="65" t="s">
        <v>62</v>
      </c>
      <c r="DY66" s="65" t="s">
        <v>62</v>
      </c>
      <c r="DZ66" s="65" t="s">
        <v>62</v>
      </c>
      <c r="EA66" s="65" t="s">
        <v>62</v>
      </c>
      <c r="EB66" s="65" t="s">
        <v>62</v>
      </c>
      <c r="EC66" s="65" t="s">
        <v>62</v>
      </c>
      <c r="ED66" s="65" t="s">
        <v>62</v>
      </c>
      <c r="EE66" s="65" t="s">
        <v>62</v>
      </c>
      <c r="EF66" s="65" t="s">
        <v>62</v>
      </c>
      <c r="EG66" s="65" t="s">
        <v>62</v>
      </c>
      <c r="EH66" s="65" t="s">
        <v>62</v>
      </c>
      <c r="EI66" s="65" t="s">
        <v>62</v>
      </c>
      <c r="EJ66" s="65" t="s">
        <v>62</v>
      </c>
      <c r="EK66" s="65" t="s">
        <v>62</v>
      </c>
      <c r="EL66" s="65" t="s">
        <v>62</v>
      </c>
      <c r="EM66" s="65" t="s">
        <v>62</v>
      </c>
      <c r="EN66" s="65" t="s">
        <v>62</v>
      </c>
      <c r="EO66" s="65" t="s">
        <v>62</v>
      </c>
      <c r="EP66" s="65" t="s">
        <v>62</v>
      </c>
      <c r="EQ66" s="65" t="s">
        <v>62</v>
      </c>
      <c r="ER66" s="69" t="s">
        <v>62</v>
      </c>
      <c r="ES66" s="69" t="s">
        <v>62</v>
      </c>
      <c r="ET66" s="69" t="s">
        <v>62</v>
      </c>
      <c r="EY66" s="97" t="s">
        <v>269</v>
      </c>
      <c r="EZ66" s="97" t="s">
        <v>270</v>
      </c>
    </row>
    <row r="67" spans="1:156" ht="15.75" customHeight="1" thickBot="1" x14ac:dyDescent="0.5">
      <c r="B67" s="135">
        <f>(COUNTA(B45:F65))</f>
        <v>21</v>
      </c>
      <c r="C67" s="136"/>
      <c r="D67" s="136"/>
      <c r="E67" s="136"/>
      <c r="F67" s="137"/>
      <c r="G67" s="3">
        <f>COUNTA(G45:G65)</f>
        <v>0</v>
      </c>
      <c r="H67" s="3">
        <f t="shared" ref="H67:Y67" si="117">COUNTA(H45:H65)</f>
        <v>0</v>
      </c>
      <c r="I67" s="3">
        <f t="shared" si="117"/>
        <v>0</v>
      </c>
      <c r="J67" s="3">
        <f t="shared" si="117"/>
        <v>0</v>
      </c>
      <c r="K67" s="3">
        <f t="shared" si="117"/>
        <v>1</v>
      </c>
      <c r="L67" s="3">
        <f t="shared" si="117"/>
        <v>0</v>
      </c>
      <c r="M67" s="3">
        <f t="shared" si="117"/>
        <v>3</v>
      </c>
      <c r="N67" s="3">
        <f t="shared" si="117"/>
        <v>0</v>
      </c>
      <c r="O67" s="3">
        <f t="shared" si="117"/>
        <v>0</v>
      </c>
      <c r="P67" s="3">
        <f>COUNTA(P45:P65)</f>
        <v>0</v>
      </c>
      <c r="Q67" s="3">
        <f t="shared" si="117"/>
        <v>3</v>
      </c>
      <c r="R67" s="3">
        <f t="shared" si="117"/>
        <v>1</v>
      </c>
      <c r="S67" s="3">
        <f t="shared" si="117"/>
        <v>0</v>
      </c>
      <c r="T67" s="3">
        <f t="shared" si="117"/>
        <v>0</v>
      </c>
      <c r="U67" s="3">
        <f t="shared" si="117"/>
        <v>4</v>
      </c>
      <c r="V67" s="3">
        <f t="shared" si="117"/>
        <v>1</v>
      </c>
      <c r="W67" s="3">
        <f t="shared" si="117"/>
        <v>1</v>
      </c>
      <c r="X67" s="3">
        <f t="shared" si="117"/>
        <v>0</v>
      </c>
      <c r="Y67" s="12">
        <f t="shared" si="117"/>
        <v>0</v>
      </c>
      <c r="Z67" s="34">
        <f t="shared" ref="Z67:AG67" si="118">COUNTA(Z45:Z65)</f>
        <v>2</v>
      </c>
      <c r="AA67" s="34">
        <f t="shared" si="118"/>
        <v>0</v>
      </c>
      <c r="AB67" s="34">
        <f t="shared" si="118"/>
        <v>0</v>
      </c>
      <c r="AC67" s="34">
        <f t="shared" si="118"/>
        <v>1</v>
      </c>
      <c r="AD67" s="34">
        <f t="shared" si="118"/>
        <v>0</v>
      </c>
      <c r="AE67" s="34">
        <f t="shared" si="118"/>
        <v>0</v>
      </c>
      <c r="AF67" s="34">
        <f t="shared" si="118"/>
        <v>0</v>
      </c>
      <c r="AG67" s="34">
        <f t="shared" si="118"/>
        <v>0</v>
      </c>
      <c r="AH67" s="34">
        <f t="shared" ref="AH67:AT67" si="119">COUNTA(AH45:AH65)</f>
        <v>0</v>
      </c>
      <c r="AI67" s="34">
        <f t="shared" si="119"/>
        <v>0</v>
      </c>
      <c r="AJ67" s="34">
        <f t="shared" si="119"/>
        <v>0</v>
      </c>
      <c r="AK67" s="34">
        <f t="shared" si="119"/>
        <v>0</v>
      </c>
      <c r="AL67" s="34">
        <f t="shared" si="119"/>
        <v>0</v>
      </c>
      <c r="AM67" s="34">
        <f t="shared" si="119"/>
        <v>0</v>
      </c>
      <c r="AN67" s="34">
        <f t="shared" si="119"/>
        <v>2</v>
      </c>
      <c r="AO67" s="34">
        <f t="shared" si="119"/>
        <v>3</v>
      </c>
      <c r="AP67" s="34">
        <f t="shared" si="119"/>
        <v>2</v>
      </c>
      <c r="AQ67" s="34">
        <f t="shared" si="119"/>
        <v>5</v>
      </c>
      <c r="AR67" s="34">
        <f t="shared" si="119"/>
        <v>1</v>
      </c>
      <c r="AS67" s="34">
        <f t="shared" si="119"/>
        <v>3</v>
      </c>
      <c r="AT67" s="34">
        <f t="shared" si="119"/>
        <v>1</v>
      </c>
      <c r="AU67" s="34">
        <f t="shared" ref="AU67:BF67" si="120">COUNTA(AU45:AU65)</f>
        <v>0</v>
      </c>
      <c r="AV67" s="34">
        <f t="shared" si="120"/>
        <v>0</v>
      </c>
      <c r="AW67" s="34">
        <f t="shared" si="120"/>
        <v>0</v>
      </c>
      <c r="AX67" s="34">
        <f t="shared" si="120"/>
        <v>0</v>
      </c>
      <c r="AY67" s="34">
        <f t="shared" si="120"/>
        <v>1</v>
      </c>
      <c r="AZ67" s="34">
        <f t="shared" si="120"/>
        <v>2</v>
      </c>
      <c r="BA67" s="34">
        <f t="shared" si="120"/>
        <v>6</v>
      </c>
      <c r="BB67" s="34">
        <f t="shared" si="120"/>
        <v>1</v>
      </c>
      <c r="BC67" s="34">
        <f t="shared" si="120"/>
        <v>1</v>
      </c>
      <c r="BD67" s="34">
        <f t="shared" si="120"/>
        <v>1</v>
      </c>
      <c r="BE67" s="34">
        <f t="shared" si="120"/>
        <v>3</v>
      </c>
      <c r="BF67" s="34">
        <f t="shared" si="120"/>
        <v>1</v>
      </c>
      <c r="BG67" s="34">
        <f t="shared" ref="BG67:BW67" si="121">COUNTA(BG45:BG65)</f>
        <v>0</v>
      </c>
      <c r="BH67" s="34">
        <f t="shared" si="121"/>
        <v>0</v>
      </c>
      <c r="BI67" s="34">
        <f t="shared" si="121"/>
        <v>1</v>
      </c>
      <c r="BJ67" s="34">
        <f t="shared" si="121"/>
        <v>0</v>
      </c>
      <c r="BK67" s="34">
        <f t="shared" si="121"/>
        <v>0</v>
      </c>
      <c r="BL67" s="34">
        <f t="shared" si="121"/>
        <v>0</v>
      </c>
      <c r="BM67" s="34">
        <f t="shared" si="121"/>
        <v>0</v>
      </c>
      <c r="BN67" s="34">
        <f t="shared" si="121"/>
        <v>0</v>
      </c>
      <c r="BO67" s="3">
        <f t="shared" si="121"/>
        <v>0</v>
      </c>
      <c r="BP67" s="3">
        <f t="shared" si="121"/>
        <v>0</v>
      </c>
      <c r="BQ67" s="3">
        <f t="shared" ref="BQ67:BS67" si="122">COUNTA(BQ45:BQ65)</f>
        <v>0</v>
      </c>
      <c r="BR67" s="65">
        <f t="shared" si="122"/>
        <v>0</v>
      </c>
      <c r="BS67" s="65">
        <f t="shared" si="122"/>
        <v>0</v>
      </c>
      <c r="BT67" s="77">
        <f t="shared" si="121"/>
        <v>0</v>
      </c>
      <c r="BU67" s="34">
        <f t="shared" si="121"/>
        <v>0</v>
      </c>
      <c r="BV67" s="34">
        <f t="shared" si="121"/>
        <v>1</v>
      </c>
      <c r="BW67" s="34">
        <f t="shared" si="121"/>
        <v>1</v>
      </c>
      <c r="BX67" s="59">
        <f t="shared" ref="BX67:BZ67" si="123">COUNTA(BX45:BX65)</f>
        <v>1</v>
      </c>
      <c r="BY67" s="59">
        <f t="shared" si="123"/>
        <v>1</v>
      </c>
      <c r="BZ67" s="59">
        <f t="shared" si="123"/>
        <v>1</v>
      </c>
      <c r="CA67" s="65">
        <f t="shared" ref="CA67:CJ67" si="124">COUNTA(CA45:CA65)</f>
        <v>1</v>
      </c>
      <c r="CB67" s="65">
        <f t="shared" si="124"/>
        <v>1</v>
      </c>
      <c r="CC67" s="65">
        <f t="shared" si="124"/>
        <v>1</v>
      </c>
      <c r="CD67" s="65">
        <f t="shared" si="124"/>
        <v>1</v>
      </c>
      <c r="CE67" s="65">
        <f t="shared" si="124"/>
        <v>1</v>
      </c>
      <c r="CF67" s="65">
        <f t="shared" si="124"/>
        <v>1</v>
      </c>
      <c r="CG67" s="65">
        <f t="shared" si="124"/>
        <v>1</v>
      </c>
      <c r="CH67" s="65">
        <f t="shared" si="124"/>
        <v>1</v>
      </c>
      <c r="CI67" s="65">
        <f t="shared" si="124"/>
        <v>1</v>
      </c>
      <c r="CJ67" s="65">
        <f t="shared" si="124"/>
        <v>1</v>
      </c>
      <c r="CK67" s="65">
        <f t="shared" ref="CK67:CN67" si="125">COUNTA(CK45:CK65)</f>
        <v>1</v>
      </c>
      <c r="CL67" s="65">
        <f t="shared" si="125"/>
        <v>3</v>
      </c>
      <c r="CM67" s="65">
        <f t="shared" si="125"/>
        <v>1</v>
      </c>
      <c r="CN67" s="65">
        <f t="shared" si="125"/>
        <v>1</v>
      </c>
      <c r="CO67" s="65">
        <f t="shared" ref="CO67:CU67" si="126">COUNTA(CO45:CO65)</f>
        <v>1</v>
      </c>
      <c r="CP67" s="65">
        <f t="shared" si="126"/>
        <v>1</v>
      </c>
      <c r="CQ67" s="65">
        <f t="shared" si="126"/>
        <v>2</v>
      </c>
      <c r="CR67" s="65">
        <f t="shared" si="126"/>
        <v>1</v>
      </c>
      <c r="CS67" s="65">
        <f t="shared" si="126"/>
        <v>1</v>
      </c>
      <c r="CT67" s="65">
        <f t="shared" si="126"/>
        <v>3</v>
      </c>
      <c r="CU67" s="65">
        <f t="shared" si="126"/>
        <v>1</v>
      </c>
      <c r="CV67" s="65">
        <f t="shared" ref="CV67:DG67" si="127">COUNTA(CV45:CV65)</f>
        <v>2</v>
      </c>
      <c r="CW67" s="65">
        <f t="shared" si="127"/>
        <v>1</v>
      </c>
      <c r="CX67" s="65">
        <f t="shared" si="127"/>
        <v>1</v>
      </c>
      <c r="CY67" s="65">
        <f t="shared" si="127"/>
        <v>1</v>
      </c>
      <c r="CZ67" s="65">
        <f t="shared" si="127"/>
        <v>1</v>
      </c>
      <c r="DA67" s="65">
        <f t="shared" si="127"/>
        <v>1</v>
      </c>
      <c r="DB67" s="65">
        <f t="shared" si="127"/>
        <v>1</v>
      </c>
      <c r="DC67" s="65">
        <f t="shared" si="127"/>
        <v>1</v>
      </c>
      <c r="DD67" s="65">
        <f t="shared" si="127"/>
        <v>3</v>
      </c>
      <c r="DE67" s="65">
        <f t="shared" si="127"/>
        <v>1</v>
      </c>
      <c r="DF67" s="65">
        <f t="shared" si="127"/>
        <v>1</v>
      </c>
      <c r="DG67" s="65">
        <f t="shared" si="127"/>
        <v>1</v>
      </c>
      <c r="DH67" s="65">
        <f t="shared" ref="DH67:DO67" si="128">COUNTA(DH45:DH65)</f>
        <v>1</v>
      </c>
      <c r="DI67" s="65">
        <f t="shared" si="128"/>
        <v>1</v>
      </c>
      <c r="DJ67" s="65">
        <f t="shared" si="128"/>
        <v>1</v>
      </c>
      <c r="DK67" s="65">
        <f t="shared" si="128"/>
        <v>1</v>
      </c>
      <c r="DL67" s="65">
        <f t="shared" si="128"/>
        <v>1</v>
      </c>
      <c r="DM67" s="65">
        <f t="shared" si="128"/>
        <v>1</v>
      </c>
      <c r="DN67" s="65">
        <f t="shared" si="128"/>
        <v>1</v>
      </c>
      <c r="DO67" s="65">
        <f t="shared" si="128"/>
        <v>1</v>
      </c>
      <c r="DP67" s="65">
        <f t="shared" ref="DP67:EA67" si="129">COUNTA(DP45:DP65)</f>
        <v>1</v>
      </c>
      <c r="DQ67" s="65">
        <f t="shared" si="129"/>
        <v>2</v>
      </c>
      <c r="DR67" s="65">
        <f t="shared" si="129"/>
        <v>1</v>
      </c>
      <c r="DS67" s="65">
        <f t="shared" si="129"/>
        <v>1</v>
      </c>
      <c r="DT67" s="65">
        <f t="shared" si="129"/>
        <v>1</v>
      </c>
      <c r="DU67" s="65">
        <f t="shared" si="129"/>
        <v>1</v>
      </c>
      <c r="DV67" s="65">
        <f t="shared" si="129"/>
        <v>2</v>
      </c>
      <c r="DW67" s="65">
        <f t="shared" si="129"/>
        <v>2</v>
      </c>
      <c r="DX67" s="65">
        <f t="shared" si="129"/>
        <v>2</v>
      </c>
      <c r="DY67" s="65">
        <f t="shared" si="129"/>
        <v>2</v>
      </c>
      <c r="DZ67" s="65">
        <f t="shared" si="129"/>
        <v>2</v>
      </c>
      <c r="EA67" s="65">
        <f t="shared" si="129"/>
        <v>2</v>
      </c>
      <c r="EB67" s="65">
        <f t="shared" ref="EB67:EE67" si="130">COUNTA(EB45:EB65)</f>
        <v>2</v>
      </c>
      <c r="EC67" s="65">
        <f t="shared" si="130"/>
        <v>2</v>
      </c>
      <c r="ED67" s="65">
        <f t="shared" si="130"/>
        <v>3</v>
      </c>
      <c r="EE67" s="65">
        <f t="shared" si="130"/>
        <v>2</v>
      </c>
      <c r="EF67" s="65">
        <f t="shared" ref="EF67:EJ67" si="131">COUNTA(EF45:EF65)</f>
        <v>2</v>
      </c>
      <c r="EG67" s="65">
        <f t="shared" si="131"/>
        <v>2</v>
      </c>
      <c r="EH67" s="65">
        <f t="shared" si="131"/>
        <v>2</v>
      </c>
      <c r="EI67" s="65">
        <f t="shared" si="131"/>
        <v>2</v>
      </c>
      <c r="EJ67" s="65">
        <f t="shared" si="131"/>
        <v>2</v>
      </c>
      <c r="EK67" s="65">
        <f t="shared" ref="EK67:EM67" si="132">COUNTA(EK45:EK65)</f>
        <v>1</v>
      </c>
      <c r="EL67" s="65">
        <f t="shared" si="132"/>
        <v>1</v>
      </c>
      <c r="EM67" s="65">
        <f t="shared" si="132"/>
        <v>1</v>
      </c>
      <c r="EN67" s="65">
        <f t="shared" ref="EN67:EQ67" si="133">COUNTA(EN45:EN65)</f>
        <v>1</v>
      </c>
      <c r="EO67" s="65">
        <f t="shared" si="133"/>
        <v>1</v>
      </c>
      <c r="EP67" s="65">
        <f t="shared" si="133"/>
        <v>1</v>
      </c>
      <c r="EQ67" s="65">
        <f t="shared" si="133"/>
        <v>1</v>
      </c>
      <c r="ER67" s="69">
        <f t="shared" ref="ER67:ET67" si="134">COUNTA(ER45:ER65)</f>
        <v>1</v>
      </c>
      <c r="ES67" s="69">
        <f t="shared" si="134"/>
        <v>1</v>
      </c>
      <c r="ET67" s="69">
        <f t="shared" si="134"/>
        <v>0</v>
      </c>
      <c r="EY67" s="129">
        <f>COUNTIF(EV5:EV65,"0")/B82</f>
        <v>0.24444444444444444</v>
      </c>
      <c r="EZ67" s="132">
        <f>100%-EY67</f>
        <v>0.75555555555555554</v>
      </c>
    </row>
    <row r="68" spans="1:156" ht="132.75" customHeight="1" thickBot="1" x14ac:dyDescent="0.5">
      <c r="B68" s="135" t="s">
        <v>19</v>
      </c>
      <c r="C68" s="136"/>
      <c r="D68" s="136"/>
      <c r="E68" s="136"/>
      <c r="F68" s="137"/>
      <c r="G68" s="3" t="s">
        <v>62</v>
      </c>
      <c r="H68" s="3" t="s">
        <v>62</v>
      </c>
      <c r="I68" s="3" t="s">
        <v>62</v>
      </c>
      <c r="J68" s="3" t="s">
        <v>62</v>
      </c>
      <c r="K68" s="3" t="s">
        <v>62</v>
      </c>
      <c r="L68" s="3" t="s">
        <v>62</v>
      </c>
      <c r="M68" s="3" t="s">
        <v>62</v>
      </c>
      <c r="N68" s="3" t="s">
        <v>62</v>
      </c>
      <c r="O68" s="3" t="s">
        <v>62</v>
      </c>
      <c r="P68" s="3" t="s">
        <v>62</v>
      </c>
      <c r="Q68" s="3" t="s">
        <v>62</v>
      </c>
      <c r="R68" s="3" t="s">
        <v>62</v>
      </c>
      <c r="S68" s="3" t="s">
        <v>62</v>
      </c>
      <c r="T68" s="3" t="s">
        <v>62</v>
      </c>
      <c r="U68" s="3" t="s">
        <v>62</v>
      </c>
      <c r="V68" s="3" t="s">
        <v>62</v>
      </c>
      <c r="W68" s="3" t="s">
        <v>62</v>
      </c>
      <c r="X68" s="3" t="s">
        <v>62</v>
      </c>
      <c r="Y68" s="24" t="s">
        <v>62</v>
      </c>
      <c r="Z68" s="34" t="s">
        <v>62</v>
      </c>
      <c r="AA68" s="34" t="s">
        <v>62</v>
      </c>
      <c r="AB68" s="34" t="s">
        <v>62</v>
      </c>
      <c r="AC68" s="34" t="s">
        <v>62</v>
      </c>
      <c r="AD68" s="34" t="s">
        <v>62</v>
      </c>
      <c r="AE68" s="34" t="s">
        <v>62</v>
      </c>
      <c r="AF68" s="34" t="s">
        <v>62</v>
      </c>
      <c r="AG68" s="34" t="s">
        <v>62</v>
      </c>
      <c r="AH68" s="34" t="s">
        <v>62</v>
      </c>
      <c r="AI68" s="34" t="s">
        <v>62</v>
      </c>
      <c r="AJ68" s="34" t="s">
        <v>62</v>
      </c>
      <c r="AK68" s="34" t="s">
        <v>62</v>
      </c>
      <c r="AL68" s="34" t="s">
        <v>62</v>
      </c>
      <c r="AM68" s="34" t="s">
        <v>62</v>
      </c>
      <c r="AN68" s="34" t="s">
        <v>62</v>
      </c>
      <c r="AO68" s="34" t="s">
        <v>62</v>
      </c>
      <c r="AP68" s="34" t="s">
        <v>62</v>
      </c>
      <c r="AQ68" s="34" t="s">
        <v>62</v>
      </c>
      <c r="AR68" s="34" t="s">
        <v>62</v>
      </c>
      <c r="AS68" s="34" t="s">
        <v>62</v>
      </c>
      <c r="AT68" s="34" t="s">
        <v>62</v>
      </c>
      <c r="AU68" s="34" t="s">
        <v>62</v>
      </c>
      <c r="AV68" s="34" t="s">
        <v>62</v>
      </c>
      <c r="AW68" s="34" t="s">
        <v>62</v>
      </c>
      <c r="AX68" s="34" t="s">
        <v>62</v>
      </c>
      <c r="AY68" s="34" t="s">
        <v>62</v>
      </c>
      <c r="AZ68" s="34" t="s">
        <v>62</v>
      </c>
      <c r="BA68" s="34" t="s">
        <v>62</v>
      </c>
      <c r="BB68" s="34" t="s">
        <v>62</v>
      </c>
      <c r="BC68" s="34" t="s">
        <v>62</v>
      </c>
      <c r="BD68" s="34" t="s">
        <v>62</v>
      </c>
      <c r="BE68" s="34" t="s">
        <v>62</v>
      </c>
      <c r="BF68" s="34" t="s">
        <v>62</v>
      </c>
      <c r="BG68" s="34" t="s">
        <v>62</v>
      </c>
      <c r="BH68" s="34" t="s">
        <v>62</v>
      </c>
      <c r="BI68" s="34" t="s">
        <v>62</v>
      </c>
      <c r="BJ68" s="34" t="s">
        <v>62</v>
      </c>
      <c r="BK68" s="34" t="s">
        <v>62</v>
      </c>
      <c r="BL68" s="34" t="s">
        <v>62</v>
      </c>
      <c r="BM68" s="34" t="s">
        <v>62</v>
      </c>
      <c r="BN68" s="34" t="s">
        <v>62</v>
      </c>
      <c r="BO68" s="3" t="s">
        <v>62</v>
      </c>
      <c r="BP68" s="3" t="s">
        <v>62</v>
      </c>
      <c r="BQ68" s="3" t="s">
        <v>62</v>
      </c>
      <c r="BR68" s="65" t="s">
        <v>62</v>
      </c>
      <c r="BS68" s="65" t="s">
        <v>62</v>
      </c>
      <c r="BT68" s="77" t="s">
        <v>62</v>
      </c>
      <c r="BU68" s="34" t="s">
        <v>62</v>
      </c>
      <c r="BV68" s="34" t="s">
        <v>62</v>
      </c>
      <c r="BW68" s="34" t="s">
        <v>62</v>
      </c>
      <c r="BX68" s="59" t="s">
        <v>62</v>
      </c>
      <c r="BY68" s="59" t="s">
        <v>62</v>
      </c>
      <c r="BZ68" s="59" t="s">
        <v>62</v>
      </c>
      <c r="CA68" s="65" t="s">
        <v>62</v>
      </c>
      <c r="CB68" s="65" t="s">
        <v>62</v>
      </c>
      <c r="CC68" s="65" t="s">
        <v>62</v>
      </c>
      <c r="CD68" s="65" t="s">
        <v>62</v>
      </c>
      <c r="CE68" s="65" t="s">
        <v>62</v>
      </c>
      <c r="CF68" s="65" t="s">
        <v>62</v>
      </c>
      <c r="CG68" s="65" t="s">
        <v>62</v>
      </c>
      <c r="CH68" s="65" t="s">
        <v>62</v>
      </c>
      <c r="CI68" s="65" t="s">
        <v>62</v>
      </c>
      <c r="CJ68" s="65" t="s">
        <v>62</v>
      </c>
      <c r="CK68" s="65" t="s">
        <v>62</v>
      </c>
      <c r="CL68" s="65" t="s">
        <v>62</v>
      </c>
      <c r="CM68" s="65" t="s">
        <v>62</v>
      </c>
      <c r="CN68" s="65" t="s">
        <v>62</v>
      </c>
      <c r="CO68" s="65" t="s">
        <v>62</v>
      </c>
      <c r="CP68" s="65" t="s">
        <v>62</v>
      </c>
      <c r="CQ68" s="65" t="s">
        <v>62</v>
      </c>
      <c r="CR68" s="65" t="s">
        <v>62</v>
      </c>
      <c r="CS68" s="65" t="s">
        <v>62</v>
      </c>
      <c r="CT68" s="65" t="s">
        <v>62</v>
      </c>
      <c r="CU68" s="65" t="s">
        <v>62</v>
      </c>
      <c r="CV68" s="65" t="s">
        <v>62</v>
      </c>
      <c r="CW68" s="65" t="s">
        <v>62</v>
      </c>
      <c r="CX68" s="65" t="s">
        <v>62</v>
      </c>
      <c r="CY68" s="65" t="s">
        <v>62</v>
      </c>
      <c r="CZ68" s="65" t="s">
        <v>62</v>
      </c>
      <c r="DA68" s="65" t="s">
        <v>62</v>
      </c>
      <c r="DB68" s="65" t="s">
        <v>62</v>
      </c>
      <c r="DC68" s="65" t="s">
        <v>62</v>
      </c>
      <c r="DD68" s="65" t="s">
        <v>62</v>
      </c>
      <c r="DE68" s="65" t="s">
        <v>62</v>
      </c>
      <c r="DF68" s="65" t="s">
        <v>62</v>
      </c>
      <c r="DG68" s="65" t="s">
        <v>62</v>
      </c>
      <c r="DH68" s="65" t="s">
        <v>62</v>
      </c>
      <c r="DI68" s="65" t="s">
        <v>62</v>
      </c>
      <c r="DJ68" s="65" t="s">
        <v>62</v>
      </c>
      <c r="DK68" s="65" t="s">
        <v>62</v>
      </c>
      <c r="DL68" s="65" t="s">
        <v>62</v>
      </c>
      <c r="DM68" s="65" t="s">
        <v>62</v>
      </c>
      <c r="DN68" s="65" t="s">
        <v>62</v>
      </c>
      <c r="DO68" s="65" t="s">
        <v>62</v>
      </c>
      <c r="DP68" s="65" t="s">
        <v>62</v>
      </c>
      <c r="DQ68" s="65" t="s">
        <v>62</v>
      </c>
      <c r="DR68" s="65" t="s">
        <v>62</v>
      </c>
      <c r="DS68" s="65" t="s">
        <v>62</v>
      </c>
      <c r="DT68" s="65" t="s">
        <v>62</v>
      </c>
      <c r="DU68" s="65" t="s">
        <v>62</v>
      </c>
      <c r="DV68" s="65" t="s">
        <v>62</v>
      </c>
      <c r="DW68" s="65" t="s">
        <v>62</v>
      </c>
      <c r="DX68" s="65" t="s">
        <v>62</v>
      </c>
      <c r="DY68" s="65" t="s">
        <v>62</v>
      </c>
      <c r="DZ68" s="65" t="s">
        <v>62</v>
      </c>
      <c r="EA68" s="65" t="s">
        <v>62</v>
      </c>
      <c r="EB68" s="65" t="s">
        <v>62</v>
      </c>
      <c r="EC68" s="65" t="s">
        <v>62</v>
      </c>
      <c r="ED68" s="65" t="s">
        <v>62</v>
      </c>
      <c r="EE68" s="65" t="s">
        <v>62</v>
      </c>
      <c r="EF68" s="65" t="s">
        <v>62</v>
      </c>
      <c r="EG68" s="65" t="s">
        <v>62</v>
      </c>
      <c r="EH68" s="65" t="s">
        <v>62</v>
      </c>
      <c r="EI68" s="65" t="s">
        <v>62</v>
      </c>
      <c r="EJ68" s="65" t="s">
        <v>62</v>
      </c>
      <c r="EK68" s="65" t="s">
        <v>62</v>
      </c>
      <c r="EL68" s="65" t="s">
        <v>62</v>
      </c>
      <c r="EM68" s="65" t="s">
        <v>62</v>
      </c>
      <c r="EN68" s="65" t="s">
        <v>62</v>
      </c>
      <c r="EO68" s="65" t="s">
        <v>62</v>
      </c>
      <c r="EP68" s="65" t="s">
        <v>62</v>
      </c>
      <c r="EQ68" s="65" t="s">
        <v>62</v>
      </c>
      <c r="ER68" s="69" t="s">
        <v>62</v>
      </c>
      <c r="ES68" s="69" t="s">
        <v>62</v>
      </c>
      <c r="ET68" s="69" t="s">
        <v>62</v>
      </c>
      <c r="EY68" s="131"/>
      <c r="EZ68" s="134"/>
    </row>
    <row r="69" spans="1:156" ht="15.6" customHeight="1" thickBot="1" x14ac:dyDescent="0.5">
      <c r="B69" s="150">
        <f>(B67/B67)</f>
        <v>1</v>
      </c>
      <c r="C69" s="151"/>
      <c r="D69" s="151"/>
      <c r="E69" s="151"/>
      <c r="F69" s="152"/>
      <c r="G69" s="29">
        <f t="shared" ref="G69" si="135">(G67/$B67)</f>
        <v>0</v>
      </c>
      <c r="H69" s="29">
        <f t="shared" ref="H69" si="136">(H67/$B67)</f>
        <v>0</v>
      </c>
      <c r="I69" s="29">
        <f t="shared" ref="I69" si="137">(I67/$B67)</f>
        <v>0</v>
      </c>
      <c r="J69" s="29">
        <f t="shared" ref="J69" si="138">(J67/$B67)</f>
        <v>0</v>
      </c>
      <c r="K69" s="29">
        <f t="shared" ref="K69" si="139">(K67/$B67)</f>
        <v>4.7619047619047616E-2</v>
      </c>
      <c r="L69" s="29">
        <f t="shared" ref="L69" si="140">(L67/$B67)</f>
        <v>0</v>
      </c>
      <c r="M69" s="29">
        <f t="shared" ref="M69:O69" si="141">(M67/$B67)</f>
        <v>0.14285714285714285</v>
      </c>
      <c r="N69" s="29">
        <f t="shared" si="141"/>
        <v>0</v>
      </c>
      <c r="O69" s="29">
        <f t="shared" si="141"/>
        <v>0</v>
      </c>
      <c r="P69" s="29">
        <f>(P67/$B67)</f>
        <v>0</v>
      </c>
      <c r="Q69" s="29">
        <f t="shared" ref="Q69" si="142">(Q67/$B67)</f>
        <v>0.14285714285714285</v>
      </c>
      <c r="R69" s="29">
        <f t="shared" ref="R69" si="143">(R67/$B67)</f>
        <v>4.7619047619047616E-2</v>
      </c>
      <c r="S69" s="29">
        <f t="shared" ref="S69" si="144">(S67/$B67)</f>
        <v>0</v>
      </c>
      <c r="T69" s="29">
        <f t="shared" ref="T69" si="145">(T67/$B67)</f>
        <v>0</v>
      </c>
      <c r="U69" s="29">
        <f t="shared" ref="U69" si="146">(U67/$B67)</f>
        <v>0.19047619047619047</v>
      </c>
      <c r="V69" s="29">
        <f t="shared" ref="V69" si="147">(V67/$B67)</f>
        <v>4.7619047619047616E-2</v>
      </c>
      <c r="W69" s="29">
        <f t="shared" ref="W69" si="148">(W67/$B67)</f>
        <v>4.7619047619047616E-2</v>
      </c>
      <c r="X69" s="29">
        <f t="shared" ref="X69" si="149">(X67/$B67)</f>
        <v>0</v>
      </c>
      <c r="Y69" s="11">
        <f t="shared" ref="Y69" si="150">(Y67/$B67)</f>
        <v>0</v>
      </c>
      <c r="Z69" s="36">
        <f t="shared" ref="Z69:AG69" si="151">(Z67/$B67)</f>
        <v>9.5238095238095233E-2</v>
      </c>
      <c r="AA69" s="36">
        <f t="shared" si="151"/>
        <v>0</v>
      </c>
      <c r="AB69" s="36">
        <f t="shared" si="151"/>
        <v>0</v>
      </c>
      <c r="AC69" s="36">
        <f t="shared" si="151"/>
        <v>4.7619047619047616E-2</v>
      </c>
      <c r="AD69" s="36">
        <f t="shared" si="151"/>
        <v>0</v>
      </c>
      <c r="AE69" s="36">
        <f t="shared" si="151"/>
        <v>0</v>
      </c>
      <c r="AF69" s="36">
        <f t="shared" si="151"/>
        <v>0</v>
      </c>
      <c r="AG69" s="36">
        <f t="shared" si="151"/>
        <v>0</v>
      </c>
      <c r="AH69" s="36">
        <f t="shared" ref="AH69:AT69" si="152">(AH67/$B67)</f>
        <v>0</v>
      </c>
      <c r="AI69" s="36">
        <f t="shared" si="152"/>
        <v>0</v>
      </c>
      <c r="AJ69" s="36">
        <f t="shared" si="152"/>
        <v>0</v>
      </c>
      <c r="AK69" s="36">
        <f t="shared" si="152"/>
        <v>0</v>
      </c>
      <c r="AL69" s="36">
        <f t="shared" si="152"/>
        <v>0</v>
      </c>
      <c r="AM69" s="36">
        <f t="shared" si="152"/>
        <v>0</v>
      </c>
      <c r="AN69" s="36">
        <f t="shared" si="152"/>
        <v>9.5238095238095233E-2</v>
      </c>
      <c r="AO69" s="36">
        <f t="shared" si="152"/>
        <v>0.14285714285714285</v>
      </c>
      <c r="AP69" s="36">
        <f t="shared" si="152"/>
        <v>9.5238095238095233E-2</v>
      </c>
      <c r="AQ69" s="36">
        <f t="shared" si="152"/>
        <v>0.23809523809523808</v>
      </c>
      <c r="AR69" s="36">
        <f t="shared" si="152"/>
        <v>4.7619047619047616E-2</v>
      </c>
      <c r="AS69" s="36">
        <f t="shared" si="152"/>
        <v>0.14285714285714285</v>
      </c>
      <c r="AT69" s="36">
        <f t="shared" si="152"/>
        <v>4.7619047619047616E-2</v>
      </c>
      <c r="AU69" s="36">
        <f t="shared" ref="AU69:BF69" si="153">(AU67/$B67)</f>
        <v>0</v>
      </c>
      <c r="AV69" s="36">
        <f t="shared" si="153"/>
        <v>0</v>
      </c>
      <c r="AW69" s="36">
        <f t="shared" si="153"/>
        <v>0</v>
      </c>
      <c r="AX69" s="36">
        <f t="shared" si="153"/>
        <v>0</v>
      </c>
      <c r="AY69" s="36">
        <f t="shared" si="153"/>
        <v>4.7619047619047616E-2</v>
      </c>
      <c r="AZ69" s="36">
        <f t="shared" si="153"/>
        <v>9.5238095238095233E-2</v>
      </c>
      <c r="BA69" s="36">
        <f t="shared" si="153"/>
        <v>0.2857142857142857</v>
      </c>
      <c r="BB69" s="36">
        <f t="shared" si="153"/>
        <v>4.7619047619047616E-2</v>
      </c>
      <c r="BC69" s="36">
        <f t="shared" si="153"/>
        <v>4.7619047619047616E-2</v>
      </c>
      <c r="BD69" s="36">
        <f t="shared" si="153"/>
        <v>4.7619047619047616E-2</v>
      </c>
      <c r="BE69" s="36">
        <f t="shared" si="153"/>
        <v>0.14285714285714285</v>
      </c>
      <c r="BF69" s="36">
        <f t="shared" si="153"/>
        <v>4.7619047619047616E-2</v>
      </c>
      <c r="BG69" s="36">
        <f t="shared" ref="BG69:BW69" si="154">(BG67/$B67)</f>
        <v>0</v>
      </c>
      <c r="BH69" s="36">
        <f t="shared" si="154"/>
        <v>0</v>
      </c>
      <c r="BI69" s="36">
        <f t="shared" si="154"/>
        <v>4.7619047619047616E-2</v>
      </c>
      <c r="BJ69" s="36">
        <f t="shared" si="154"/>
        <v>0</v>
      </c>
      <c r="BK69" s="36">
        <f t="shared" si="154"/>
        <v>0</v>
      </c>
      <c r="BL69" s="36">
        <f t="shared" si="154"/>
        <v>0</v>
      </c>
      <c r="BM69" s="36">
        <f t="shared" si="154"/>
        <v>0</v>
      </c>
      <c r="BN69" s="36">
        <f t="shared" si="154"/>
        <v>0</v>
      </c>
      <c r="BO69" s="29">
        <f t="shared" si="154"/>
        <v>0</v>
      </c>
      <c r="BP69" s="29">
        <f t="shared" si="154"/>
        <v>0</v>
      </c>
      <c r="BQ69" s="29">
        <f t="shared" ref="BQ69:BS69" si="155">(BQ67/$B67)</f>
        <v>0</v>
      </c>
      <c r="BR69" s="64">
        <f t="shared" si="155"/>
        <v>0</v>
      </c>
      <c r="BS69" s="64">
        <f t="shared" si="155"/>
        <v>0</v>
      </c>
      <c r="BT69" s="78">
        <f t="shared" si="154"/>
        <v>0</v>
      </c>
      <c r="BU69" s="36">
        <f t="shared" si="154"/>
        <v>0</v>
      </c>
      <c r="BV69" s="36">
        <f t="shared" si="154"/>
        <v>4.7619047619047616E-2</v>
      </c>
      <c r="BW69" s="36">
        <f t="shared" si="154"/>
        <v>4.7619047619047616E-2</v>
      </c>
      <c r="BX69" s="61">
        <f t="shared" ref="BX69:BZ69" si="156">(BX67/$B67)</f>
        <v>4.7619047619047616E-2</v>
      </c>
      <c r="BY69" s="61">
        <f t="shared" si="156"/>
        <v>4.7619047619047616E-2</v>
      </c>
      <c r="BZ69" s="61">
        <f t="shared" si="156"/>
        <v>4.7619047619047616E-2</v>
      </c>
      <c r="CA69" s="64">
        <f t="shared" ref="CA69:CJ69" si="157">(CA67/$B67)</f>
        <v>4.7619047619047616E-2</v>
      </c>
      <c r="CB69" s="64">
        <f t="shared" si="157"/>
        <v>4.7619047619047616E-2</v>
      </c>
      <c r="CC69" s="64">
        <f t="shared" si="157"/>
        <v>4.7619047619047616E-2</v>
      </c>
      <c r="CD69" s="64">
        <f t="shared" si="157"/>
        <v>4.7619047619047616E-2</v>
      </c>
      <c r="CE69" s="64">
        <f t="shared" si="157"/>
        <v>4.7619047619047616E-2</v>
      </c>
      <c r="CF69" s="64">
        <f t="shared" si="157"/>
        <v>4.7619047619047616E-2</v>
      </c>
      <c r="CG69" s="64">
        <f t="shared" si="157"/>
        <v>4.7619047619047616E-2</v>
      </c>
      <c r="CH69" s="64">
        <f t="shared" si="157"/>
        <v>4.7619047619047616E-2</v>
      </c>
      <c r="CI69" s="64">
        <f t="shared" si="157"/>
        <v>4.7619047619047616E-2</v>
      </c>
      <c r="CJ69" s="64">
        <f t="shared" si="157"/>
        <v>4.7619047619047616E-2</v>
      </c>
      <c r="CK69" s="64">
        <f t="shared" ref="CK69:CN69" si="158">(CK67/$B67)</f>
        <v>4.7619047619047616E-2</v>
      </c>
      <c r="CL69" s="64">
        <f t="shared" si="158"/>
        <v>0.14285714285714285</v>
      </c>
      <c r="CM69" s="64">
        <f t="shared" si="158"/>
        <v>4.7619047619047616E-2</v>
      </c>
      <c r="CN69" s="64">
        <f t="shared" si="158"/>
        <v>4.7619047619047616E-2</v>
      </c>
      <c r="CO69" s="64">
        <f t="shared" ref="CO69:CU69" si="159">(CO67/$B67)</f>
        <v>4.7619047619047616E-2</v>
      </c>
      <c r="CP69" s="64">
        <f t="shared" si="159"/>
        <v>4.7619047619047616E-2</v>
      </c>
      <c r="CQ69" s="64">
        <f t="shared" si="159"/>
        <v>9.5238095238095233E-2</v>
      </c>
      <c r="CR69" s="64">
        <f t="shared" si="159"/>
        <v>4.7619047619047616E-2</v>
      </c>
      <c r="CS69" s="64">
        <f t="shared" si="159"/>
        <v>4.7619047619047616E-2</v>
      </c>
      <c r="CT69" s="64">
        <f t="shared" si="159"/>
        <v>0.14285714285714285</v>
      </c>
      <c r="CU69" s="64">
        <f t="shared" si="159"/>
        <v>4.7619047619047616E-2</v>
      </c>
      <c r="CV69" s="64">
        <f t="shared" ref="CV69:DG69" si="160">(CV67/$B67)</f>
        <v>9.5238095238095233E-2</v>
      </c>
      <c r="CW69" s="64">
        <f t="shared" si="160"/>
        <v>4.7619047619047616E-2</v>
      </c>
      <c r="CX69" s="64">
        <f t="shared" si="160"/>
        <v>4.7619047619047616E-2</v>
      </c>
      <c r="CY69" s="64">
        <f t="shared" si="160"/>
        <v>4.7619047619047616E-2</v>
      </c>
      <c r="CZ69" s="64">
        <f t="shared" si="160"/>
        <v>4.7619047619047616E-2</v>
      </c>
      <c r="DA69" s="64">
        <f t="shared" si="160"/>
        <v>4.7619047619047616E-2</v>
      </c>
      <c r="DB69" s="64">
        <f t="shared" si="160"/>
        <v>4.7619047619047616E-2</v>
      </c>
      <c r="DC69" s="64">
        <f t="shared" si="160"/>
        <v>4.7619047619047616E-2</v>
      </c>
      <c r="DD69" s="64">
        <f t="shared" si="160"/>
        <v>0.14285714285714285</v>
      </c>
      <c r="DE69" s="64">
        <f t="shared" si="160"/>
        <v>4.7619047619047616E-2</v>
      </c>
      <c r="DF69" s="64">
        <f t="shared" si="160"/>
        <v>4.7619047619047616E-2</v>
      </c>
      <c r="DG69" s="64">
        <f t="shared" si="160"/>
        <v>4.7619047619047616E-2</v>
      </c>
      <c r="DH69" s="64">
        <f t="shared" ref="DH69:DO69" si="161">(DH67/$B67)</f>
        <v>4.7619047619047616E-2</v>
      </c>
      <c r="DI69" s="64">
        <f t="shared" si="161"/>
        <v>4.7619047619047616E-2</v>
      </c>
      <c r="DJ69" s="64">
        <f t="shared" si="161"/>
        <v>4.7619047619047616E-2</v>
      </c>
      <c r="DK69" s="64">
        <f t="shared" si="161"/>
        <v>4.7619047619047616E-2</v>
      </c>
      <c r="DL69" s="64">
        <f t="shared" si="161"/>
        <v>4.7619047619047616E-2</v>
      </c>
      <c r="DM69" s="64">
        <f t="shared" si="161"/>
        <v>4.7619047619047616E-2</v>
      </c>
      <c r="DN69" s="64">
        <f t="shared" si="161"/>
        <v>4.7619047619047616E-2</v>
      </c>
      <c r="DO69" s="64">
        <f t="shared" si="161"/>
        <v>4.7619047619047616E-2</v>
      </c>
      <c r="DP69" s="64">
        <f t="shared" ref="DP69:EA69" si="162">(DP67/$B67)</f>
        <v>4.7619047619047616E-2</v>
      </c>
      <c r="DQ69" s="64">
        <f t="shared" si="162"/>
        <v>9.5238095238095233E-2</v>
      </c>
      <c r="DR69" s="64">
        <f t="shared" si="162"/>
        <v>4.7619047619047616E-2</v>
      </c>
      <c r="DS69" s="64">
        <f t="shared" si="162"/>
        <v>4.7619047619047616E-2</v>
      </c>
      <c r="DT69" s="64">
        <f t="shared" si="162"/>
        <v>4.7619047619047616E-2</v>
      </c>
      <c r="DU69" s="64">
        <f t="shared" si="162"/>
        <v>4.7619047619047616E-2</v>
      </c>
      <c r="DV69" s="64">
        <f t="shared" si="162"/>
        <v>9.5238095238095233E-2</v>
      </c>
      <c r="DW69" s="64">
        <f t="shared" si="162"/>
        <v>9.5238095238095233E-2</v>
      </c>
      <c r="DX69" s="64">
        <f t="shared" si="162"/>
        <v>9.5238095238095233E-2</v>
      </c>
      <c r="DY69" s="64">
        <f t="shared" si="162"/>
        <v>9.5238095238095233E-2</v>
      </c>
      <c r="DZ69" s="64">
        <f t="shared" si="162"/>
        <v>9.5238095238095233E-2</v>
      </c>
      <c r="EA69" s="64">
        <f t="shared" si="162"/>
        <v>9.5238095238095233E-2</v>
      </c>
      <c r="EB69" s="64">
        <f t="shared" ref="EB69:EE69" si="163">(EB67/$B67)</f>
        <v>9.5238095238095233E-2</v>
      </c>
      <c r="EC69" s="64">
        <f t="shared" si="163"/>
        <v>9.5238095238095233E-2</v>
      </c>
      <c r="ED69" s="64">
        <f t="shared" si="163"/>
        <v>0.14285714285714285</v>
      </c>
      <c r="EE69" s="64">
        <f t="shared" si="163"/>
        <v>9.5238095238095233E-2</v>
      </c>
      <c r="EF69" s="64">
        <f t="shared" ref="EF69:EJ69" si="164">(EF67/$B67)</f>
        <v>9.5238095238095233E-2</v>
      </c>
      <c r="EG69" s="64">
        <f t="shared" si="164"/>
        <v>9.5238095238095233E-2</v>
      </c>
      <c r="EH69" s="64">
        <f t="shared" si="164"/>
        <v>9.5238095238095233E-2</v>
      </c>
      <c r="EI69" s="64">
        <f t="shared" si="164"/>
        <v>9.5238095238095233E-2</v>
      </c>
      <c r="EJ69" s="64">
        <f t="shared" si="164"/>
        <v>9.5238095238095233E-2</v>
      </c>
      <c r="EK69" s="64">
        <f t="shared" ref="EK69:EM69" si="165">(EK67/$B67)</f>
        <v>4.7619047619047616E-2</v>
      </c>
      <c r="EL69" s="64">
        <f t="shared" si="165"/>
        <v>4.7619047619047616E-2</v>
      </c>
      <c r="EM69" s="64">
        <f t="shared" si="165"/>
        <v>4.7619047619047616E-2</v>
      </c>
      <c r="EN69" s="64">
        <f t="shared" ref="EN69:EQ69" si="166">(EN67/$B67)</f>
        <v>4.7619047619047616E-2</v>
      </c>
      <c r="EO69" s="64">
        <f t="shared" si="166"/>
        <v>4.7619047619047616E-2</v>
      </c>
      <c r="EP69" s="64">
        <f t="shared" si="166"/>
        <v>4.7619047619047616E-2</v>
      </c>
      <c r="EQ69" s="64">
        <f t="shared" si="166"/>
        <v>4.7619047619047616E-2</v>
      </c>
      <c r="ER69" s="71">
        <f t="shared" ref="ER69:ET69" si="167">(ER67/$B67)</f>
        <v>4.7619047619047616E-2</v>
      </c>
      <c r="ES69" s="71">
        <f t="shared" si="167"/>
        <v>4.7619047619047616E-2</v>
      </c>
      <c r="ET69" s="71">
        <f t="shared" si="167"/>
        <v>0</v>
      </c>
    </row>
    <row r="70" spans="1:156" ht="15.75" customHeight="1" thickBot="1" x14ac:dyDescent="0.5">
      <c r="B70" s="150" t="s">
        <v>63</v>
      </c>
      <c r="C70" s="151"/>
      <c r="D70" s="151"/>
      <c r="E70" s="151"/>
      <c r="F70" s="152"/>
      <c r="G70" s="30">
        <f t="shared" ref="G70:Y70" si="168">COUNTIFS($A$45:$A$65,1,G45:G65,"X")</f>
        <v>0</v>
      </c>
      <c r="H70" s="30">
        <f t="shared" si="168"/>
        <v>0</v>
      </c>
      <c r="I70" s="30">
        <f t="shared" si="168"/>
        <v>0</v>
      </c>
      <c r="J70" s="30">
        <f t="shared" si="168"/>
        <v>0</v>
      </c>
      <c r="K70" s="30">
        <f t="shared" si="168"/>
        <v>1</v>
      </c>
      <c r="L70" s="30">
        <f t="shared" si="168"/>
        <v>0</v>
      </c>
      <c r="M70" s="30">
        <f t="shared" si="168"/>
        <v>3</v>
      </c>
      <c r="N70" s="30">
        <f t="shared" si="168"/>
        <v>0</v>
      </c>
      <c r="O70" s="30">
        <f t="shared" si="168"/>
        <v>0</v>
      </c>
      <c r="P70" s="30">
        <f>COUNTIFS($A$45:$A$65,1,P45:P65,"X")</f>
        <v>0</v>
      </c>
      <c r="Q70" s="30">
        <f t="shared" si="168"/>
        <v>3</v>
      </c>
      <c r="R70" s="30">
        <f t="shared" si="168"/>
        <v>1</v>
      </c>
      <c r="S70" s="30">
        <f t="shared" si="168"/>
        <v>0</v>
      </c>
      <c r="T70" s="30">
        <f t="shared" si="168"/>
        <v>0</v>
      </c>
      <c r="U70" s="30">
        <f t="shared" si="168"/>
        <v>3</v>
      </c>
      <c r="V70" s="30">
        <f t="shared" si="168"/>
        <v>1</v>
      </c>
      <c r="W70" s="30">
        <f t="shared" si="168"/>
        <v>1</v>
      </c>
      <c r="X70" s="30">
        <f t="shared" si="168"/>
        <v>0</v>
      </c>
      <c r="Y70" s="4">
        <f t="shared" si="168"/>
        <v>0</v>
      </c>
      <c r="Z70" s="35">
        <f t="shared" ref="Z70:AG70" si="169">COUNTIFS($A$45:$A$65,1,Z45:Z65,"X")</f>
        <v>2</v>
      </c>
      <c r="AA70" s="35">
        <f t="shared" si="169"/>
        <v>0</v>
      </c>
      <c r="AB70" s="35">
        <f t="shared" si="169"/>
        <v>0</v>
      </c>
      <c r="AC70" s="35">
        <f t="shared" si="169"/>
        <v>1</v>
      </c>
      <c r="AD70" s="35">
        <f t="shared" si="169"/>
        <v>0</v>
      </c>
      <c r="AE70" s="35">
        <f t="shared" si="169"/>
        <v>0</v>
      </c>
      <c r="AF70" s="35">
        <f t="shared" si="169"/>
        <v>0</v>
      </c>
      <c r="AG70" s="35">
        <f t="shared" si="169"/>
        <v>0</v>
      </c>
      <c r="AH70" s="35">
        <f t="shared" ref="AH70:AT70" si="170">COUNTIFS($A$45:$A$65,1,AH45:AH65,"X")</f>
        <v>0</v>
      </c>
      <c r="AI70" s="35">
        <f t="shared" si="170"/>
        <v>0</v>
      </c>
      <c r="AJ70" s="35">
        <f t="shared" si="170"/>
        <v>0</v>
      </c>
      <c r="AK70" s="35">
        <f t="shared" si="170"/>
        <v>0</v>
      </c>
      <c r="AL70" s="35">
        <f t="shared" si="170"/>
        <v>0</v>
      </c>
      <c r="AM70" s="35">
        <f t="shared" si="170"/>
        <v>0</v>
      </c>
      <c r="AN70" s="35">
        <f t="shared" si="170"/>
        <v>2</v>
      </c>
      <c r="AO70" s="35">
        <f t="shared" si="170"/>
        <v>3</v>
      </c>
      <c r="AP70" s="35">
        <f t="shared" si="170"/>
        <v>2</v>
      </c>
      <c r="AQ70" s="35">
        <f t="shared" si="170"/>
        <v>5</v>
      </c>
      <c r="AR70" s="35">
        <f t="shared" si="170"/>
        <v>1</v>
      </c>
      <c r="AS70" s="35">
        <f t="shared" si="170"/>
        <v>3</v>
      </c>
      <c r="AT70" s="35">
        <f t="shared" si="170"/>
        <v>1</v>
      </c>
      <c r="AU70" s="35">
        <f t="shared" ref="AU70:BF70" si="171">COUNTIFS($A$45:$A$65,1,AU45:AU65,"X")</f>
        <v>0</v>
      </c>
      <c r="AV70" s="35">
        <f t="shared" si="171"/>
        <v>0</v>
      </c>
      <c r="AW70" s="35">
        <f t="shared" si="171"/>
        <v>0</v>
      </c>
      <c r="AX70" s="35">
        <f t="shared" si="171"/>
        <v>0</v>
      </c>
      <c r="AY70" s="35">
        <f t="shared" si="171"/>
        <v>1</v>
      </c>
      <c r="AZ70" s="35">
        <f t="shared" si="171"/>
        <v>2</v>
      </c>
      <c r="BA70" s="35">
        <f t="shared" si="171"/>
        <v>6</v>
      </c>
      <c r="BB70" s="35">
        <f t="shared" si="171"/>
        <v>1</v>
      </c>
      <c r="BC70" s="35">
        <f t="shared" si="171"/>
        <v>1</v>
      </c>
      <c r="BD70" s="35">
        <f t="shared" si="171"/>
        <v>1</v>
      </c>
      <c r="BE70" s="35">
        <f t="shared" si="171"/>
        <v>3</v>
      </c>
      <c r="BF70" s="35">
        <f t="shared" si="171"/>
        <v>1</v>
      </c>
      <c r="BG70" s="35">
        <f t="shared" ref="BG70:BW70" si="172">COUNTIFS($A$45:$A$65,1,BG45:BG65,"X")</f>
        <v>0</v>
      </c>
      <c r="BH70" s="35">
        <f t="shared" si="172"/>
        <v>0</v>
      </c>
      <c r="BI70" s="35">
        <f t="shared" si="172"/>
        <v>1</v>
      </c>
      <c r="BJ70" s="35">
        <f t="shared" si="172"/>
        <v>0</v>
      </c>
      <c r="BK70" s="35">
        <f t="shared" si="172"/>
        <v>0</v>
      </c>
      <c r="BL70" s="35">
        <f t="shared" si="172"/>
        <v>0</v>
      </c>
      <c r="BM70" s="35">
        <f t="shared" si="172"/>
        <v>0</v>
      </c>
      <c r="BN70" s="35">
        <f t="shared" si="172"/>
        <v>0</v>
      </c>
      <c r="BO70" s="30">
        <f t="shared" si="172"/>
        <v>0</v>
      </c>
      <c r="BP70" s="30">
        <f t="shared" si="172"/>
        <v>0</v>
      </c>
      <c r="BQ70" s="30">
        <f t="shared" ref="BQ70:BS70" si="173">COUNTIFS($A$45:$A$65,1,BQ45:BQ65,"X")</f>
        <v>0</v>
      </c>
      <c r="BR70" s="66">
        <f t="shared" si="173"/>
        <v>0</v>
      </c>
      <c r="BS70" s="66">
        <f t="shared" si="173"/>
        <v>0</v>
      </c>
      <c r="BT70" s="79">
        <f t="shared" si="172"/>
        <v>0</v>
      </c>
      <c r="BU70" s="35">
        <f t="shared" si="172"/>
        <v>0</v>
      </c>
      <c r="BV70" s="35">
        <f t="shared" si="172"/>
        <v>1</v>
      </c>
      <c r="BW70" s="35">
        <f t="shared" si="172"/>
        <v>1</v>
      </c>
      <c r="BX70" s="60">
        <f t="shared" ref="BX70:BZ70" si="174">COUNTIFS($A$45:$A$65,1,BX45:BX65,"X")</f>
        <v>1</v>
      </c>
      <c r="BY70" s="60">
        <f t="shared" si="174"/>
        <v>1</v>
      </c>
      <c r="BZ70" s="60">
        <f t="shared" si="174"/>
        <v>1</v>
      </c>
      <c r="CA70" s="66">
        <f t="shared" ref="CA70:CJ70" si="175">COUNTIFS($A$45:$A$65,1,CA45:CA65,"X")</f>
        <v>1</v>
      </c>
      <c r="CB70" s="66">
        <f t="shared" si="175"/>
        <v>1</v>
      </c>
      <c r="CC70" s="66">
        <f t="shared" si="175"/>
        <v>1</v>
      </c>
      <c r="CD70" s="66">
        <f t="shared" si="175"/>
        <v>1</v>
      </c>
      <c r="CE70" s="66">
        <f t="shared" si="175"/>
        <v>1</v>
      </c>
      <c r="CF70" s="66">
        <f t="shared" si="175"/>
        <v>1</v>
      </c>
      <c r="CG70" s="66">
        <f t="shared" si="175"/>
        <v>1</v>
      </c>
      <c r="CH70" s="66">
        <f t="shared" si="175"/>
        <v>1</v>
      </c>
      <c r="CI70" s="66">
        <f t="shared" si="175"/>
        <v>1</v>
      </c>
      <c r="CJ70" s="66">
        <f t="shared" si="175"/>
        <v>1</v>
      </c>
      <c r="CK70" s="66">
        <f t="shared" ref="CK70:CN70" si="176">COUNTIFS($A$45:$A$65,1,CK45:CK65,"X")</f>
        <v>1</v>
      </c>
      <c r="CL70" s="66">
        <f t="shared" si="176"/>
        <v>3</v>
      </c>
      <c r="CM70" s="66">
        <f t="shared" si="176"/>
        <v>1</v>
      </c>
      <c r="CN70" s="66">
        <f t="shared" si="176"/>
        <v>1</v>
      </c>
      <c r="CO70" s="66">
        <f t="shared" ref="CO70:CU70" si="177">COUNTIFS($A$45:$A$65,1,CO45:CO65,"X")</f>
        <v>1</v>
      </c>
      <c r="CP70" s="66">
        <f t="shared" si="177"/>
        <v>1</v>
      </c>
      <c r="CQ70" s="66">
        <f t="shared" si="177"/>
        <v>2</v>
      </c>
      <c r="CR70" s="66">
        <f t="shared" si="177"/>
        <v>1</v>
      </c>
      <c r="CS70" s="66">
        <f t="shared" si="177"/>
        <v>1</v>
      </c>
      <c r="CT70" s="66">
        <f t="shared" si="177"/>
        <v>3</v>
      </c>
      <c r="CU70" s="66">
        <f t="shared" si="177"/>
        <v>1</v>
      </c>
      <c r="CV70" s="66">
        <f t="shared" ref="CV70:DG70" si="178">COUNTIFS($A$45:$A$65,1,CV45:CV65,"X")</f>
        <v>2</v>
      </c>
      <c r="CW70" s="66">
        <f t="shared" si="178"/>
        <v>1</v>
      </c>
      <c r="CX70" s="66">
        <f t="shared" si="178"/>
        <v>0</v>
      </c>
      <c r="CY70" s="66">
        <f t="shared" si="178"/>
        <v>1</v>
      </c>
      <c r="CZ70" s="66">
        <f t="shared" si="178"/>
        <v>1</v>
      </c>
      <c r="DA70" s="66">
        <f t="shared" si="178"/>
        <v>1</v>
      </c>
      <c r="DB70" s="66">
        <f t="shared" si="178"/>
        <v>1</v>
      </c>
      <c r="DC70" s="66">
        <f t="shared" si="178"/>
        <v>1</v>
      </c>
      <c r="DD70" s="66">
        <f t="shared" si="178"/>
        <v>3</v>
      </c>
      <c r="DE70" s="66">
        <f t="shared" si="178"/>
        <v>1</v>
      </c>
      <c r="DF70" s="66">
        <f t="shared" si="178"/>
        <v>1</v>
      </c>
      <c r="DG70" s="66">
        <f t="shared" si="178"/>
        <v>1</v>
      </c>
      <c r="DH70" s="66">
        <f t="shared" ref="DH70:DO70" si="179">COUNTIFS($A$45:$A$65,1,DH45:DH65,"X")</f>
        <v>1</v>
      </c>
      <c r="DI70" s="66">
        <f t="shared" si="179"/>
        <v>1</v>
      </c>
      <c r="DJ70" s="66">
        <f t="shared" si="179"/>
        <v>1</v>
      </c>
      <c r="DK70" s="66">
        <f t="shared" si="179"/>
        <v>1</v>
      </c>
      <c r="DL70" s="66">
        <f t="shared" si="179"/>
        <v>1</v>
      </c>
      <c r="DM70" s="66">
        <f t="shared" si="179"/>
        <v>1</v>
      </c>
      <c r="DN70" s="66">
        <f t="shared" si="179"/>
        <v>1</v>
      </c>
      <c r="DO70" s="66">
        <f t="shared" si="179"/>
        <v>1</v>
      </c>
      <c r="DP70" s="66">
        <f t="shared" ref="DP70:EA70" si="180">COUNTIFS($A$45:$A$65,1,DP45:DP65,"X")</f>
        <v>1</v>
      </c>
      <c r="DQ70" s="66">
        <f t="shared" si="180"/>
        <v>2</v>
      </c>
      <c r="DR70" s="66">
        <f t="shared" si="180"/>
        <v>1</v>
      </c>
      <c r="DS70" s="66">
        <f t="shared" si="180"/>
        <v>1</v>
      </c>
      <c r="DT70" s="66">
        <f t="shared" si="180"/>
        <v>1</v>
      </c>
      <c r="DU70" s="66">
        <f t="shared" si="180"/>
        <v>0</v>
      </c>
      <c r="DV70" s="66">
        <f t="shared" si="180"/>
        <v>2</v>
      </c>
      <c r="DW70" s="66">
        <f t="shared" si="180"/>
        <v>2</v>
      </c>
      <c r="DX70" s="66">
        <f t="shared" si="180"/>
        <v>2</v>
      </c>
      <c r="DY70" s="66">
        <f t="shared" si="180"/>
        <v>2</v>
      </c>
      <c r="DZ70" s="66">
        <f t="shared" si="180"/>
        <v>2</v>
      </c>
      <c r="EA70" s="66">
        <f t="shared" si="180"/>
        <v>2</v>
      </c>
      <c r="EB70" s="66">
        <f t="shared" ref="EB70:EE70" si="181">COUNTIFS($A$45:$A$65,1,EB45:EB65,"X")</f>
        <v>2</v>
      </c>
      <c r="EC70" s="66">
        <f t="shared" si="181"/>
        <v>2</v>
      </c>
      <c r="ED70" s="66">
        <f t="shared" si="181"/>
        <v>3</v>
      </c>
      <c r="EE70" s="66">
        <f t="shared" si="181"/>
        <v>2</v>
      </c>
      <c r="EF70" s="66">
        <f t="shared" ref="EF70:EJ70" si="182">COUNTIFS($A$45:$A$65,1,EF45:EF65,"X")</f>
        <v>2</v>
      </c>
      <c r="EG70" s="66">
        <f t="shared" si="182"/>
        <v>2</v>
      </c>
      <c r="EH70" s="66">
        <f t="shared" si="182"/>
        <v>2</v>
      </c>
      <c r="EI70" s="66">
        <f t="shared" si="182"/>
        <v>2</v>
      </c>
      <c r="EJ70" s="66">
        <f t="shared" si="182"/>
        <v>2</v>
      </c>
      <c r="EK70" s="66">
        <f t="shared" ref="EK70:EM70" si="183">COUNTIFS($A$45:$A$65,1,EK45:EK65,"X")</f>
        <v>1</v>
      </c>
      <c r="EL70" s="66">
        <f t="shared" si="183"/>
        <v>1</v>
      </c>
      <c r="EM70" s="66">
        <f t="shared" si="183"/>
        <v>1</v>
      </c>
      <c r="EN70" s="66">
        <f t="shared" ref="EN70:EQ70" si="184">COUNTIFS($A$45:$A$65,1,EN45:EN65,"X")</f>
        <v>1</v>
      </c>
      <c r="EO70" s="66">
        <f t="shared" si="184"/>
        <v>1</v>
      </c>
      <c r="EP70" s="66">
        <f t="shared" si="184"/>
        <v>1</v>
      </c>
      <c r="EQ70" s="66">
        <f t="shared" si="184"/>
        <v>1</v>
      </c>
      <c r="ER70" s="70">
        <f t="shared" ref="ER70:ET70" si="185">COUNTIFS($A$45:$A$65,1,ER45:ER65,"X")</f>
        <v>1</v>
      </c>
      <c r="ES70" s="70">
        <f t="shared" si="185"/>
        <v>1</v>
      </c>
      <c r="ET70" s="70">
        <f t="shared" si="185"/>
        <v>0</v>
      </c>
    </row>
    <row r="71" spans="1:156" ht="15.75" customHeight="1" thickBot="1" x14ac:dyDescent="0.5">
      <c r="B71" s="150" t="s">
        <v>64</v>
      </c>
      <c r="C71" s="151"/>
      <c r="D71" s="151"/>
      <c r="E71" s="151"/>
      <c r="F71" s="152"/>
      <c r="G71" s="29">
        <f t="shared" ref="G71:Y71" si="186">G70/COUNTIFS($A$45:$A$65,1)</f>
        <v>0</v>
      </c>
      <c r="H71" s="29">
        <f t="shared" si="186"/>
        <v>0</v>
      </c>
      <c r="I71" s="29">
        <f t="shared" si="186"/>
        <v>0</v>
      </c>
      <c r="J71" s="29">
        <f t="shared" si="186"/>
        <v>0</v>
      </c>
      <c r="K71" s="29">
        <f t="shared" si="186"/>
        <v>5.5555555555555552E-2</v>
      </c>
      <c r="L71" s="29">
        <f t="shared" si="186"/>
        <v>0</v>
      </c>
      <c r="M71" s="29">
        <f t="shared" si="186"/>
        <v>0.16666666666666666</v>
      </c>
      <c r="N71" s="29">
        <f t="shared" si="186"/>
        <v>0</v>
      </c>
      <c r="O71" s="29">
        <f t="shared" si="186"/>
        <v>0</v>
      </c>
      <c r="P71" s="29">
        <f>P70/COUNTIFS($A$45:$A$65,1)</f>
        <v>0</v>
      </c>
      <c r="Q71" s="29">
        <f t="shared" si="186"/>
        <v>0.16666666666666666</v>
      </c>
      <c r="R71" s="29">
        <f t="shared" si="186"/>
        <v>5.5555555555555552E-2</v>
      </c>
      <c r="S71" s="29">
        <f t="shared" si="186"/>
        <v>0</v>
      </c>
      <c r="T71" s="29">
        <f t="shared" si="186"/>
        <v>0</v>
      </c>
      <c r="U71" s="29">
        <f t="shared" si="186"/>
        <v>0.16666666666666666</v>
      </c>
      <c r="V71" s="29">
        <f t="shared" si="186"/>
        <v>5.5555555555555552E-2</v>
      </c>
      <c r="W71" s="29">
        <f t="shared" si="186"/>
        <v>5.5555555555555552E-2</v>
      </c>
      <c r="X71" s="29">
        <f t="shared" si="186"/>
        <v>0</v>
      </c>
      <c r="Y71" s="13">
        <f t="shared" si="186"/>
        <v>0</v>
      </c>
      <c r="Z71" s="36">
        <f t="shared" ref="Z71:AG71" si="187">Z70/COUNTIFS($A$45:$A$65,1)</f>
        <v>0.1111111111111111</v>
      </c>
      <c r="AA71" s="36">
        <f t="shared" si="187"/>
        <v>0</v>
      </c>
      <c r="AB71" s="36">
        <f t="shared" si="187"/>
        <v>0</v>
      </c>
      <c r="AC71" s="36">
        <f t="shared" si="187"/>
        <v>5.5555555555555552E-2</v>
      </c>
      <c r="AD71" s="36">
        <f t="shared" si="187"/>
        <v>0</v>
      </c>
      <c r="AE71" s="36">
        <f t="shared" si="187"/>
        <v>0</v>
      </c>
      <c r="AF71" s="36">
        <f t="shared" si="187"/>
        <v>0</v>
      </c>
      <c r="AG71" s="36">
        <f t="shared" si="187"/>
        <v>0</v>
      </c>
      <c r="AH71" s="36">
        <f t="shared" ref="AH71:AT71" si="188">AH70/COUNTIFS($A$45:$A$65,1)</f>
        <v>0</v>
      </c>
      <c r="AI71" s="36">
        <f t="shared" si="188"/>
        <v>0</v>
      </c>
      <c r="AJ71" s="36">
        <f t="shared" si="188"/>
        <v>0</v>
      </c>
      <c r="AK71" s="36">
        <f t="shared" si="188"/>
        <v>0</v>
      </c>
      <c r="AL71" s="36">
        <f t="shared" si="188"/>
        <v>0</v>
      </c>
      <c r="AM71" s="36">
        <f t="shared" si="188"/>
        <v>0</v>
      </c>
      <c r="AN71" s="36">
        <f t="shared" si="188"/>
        <v>0.1111111111111111</v>
      </c>
      <c r="AO71" s="36">
        <f t="shared" si="188"/>
        <v>0.16666666666666666</v>
      </c>
      <c r="AP71" s="36">
        <f t="shared" si="188"/>
        <v>0.1111111111111111</v>
      </c>
      <c r="AQ71" s="36">
        <f t="shared" si="188"/>
        <v>0.27777777777777779</v>
      </c>
      <c r="AR71" s="36">
        <f t="shared" si="188"/>
        <v>5.5555555555555552E-2</v>
      </c>
      <c r="AS71" s="36">
        <f t="shared" si="188"/>
        <v>0.16666666666666666</v>
      </c>
      <c r="AT71" s="36">
        <f t="shared" si="188"/>
        <v>5.5555555555555552E-2</v>
      </c>
      <c r="AU71" s="36">
        <f t="shared" ref="AU71:BF71" si="189">AU70/COUNTIFS($A$45:$A$65,1)</f>
        <v>0</v>
      </c>
      <c r="AV71" s="36">
        <f t="shared" si="189"/>
        <v>0</v>
      </c>
      <c r="AW71" s="36">
        <f t="shared" si="189"/>
        <v>0</v>
      </c>
      <c r="AX71" s="36">
        <f t="shared" si="189"/>
        <v>0</v>
      </c>
      <c r="AY71" s="36">
        <f t="shared" si="189"/>
        <v>5.5555555555555552E-2</v>
      </c>
      <c r="AZ71" s="36">
        <f t="shared" si="189"/>
        <v>0.1111111111111111</v>
      </c>
      <c r="BA71" s="36">
        <f t="shared" si="189"/>
        <v>0.33333333333333331</v>
      </c>
      <c r="BB71" s="36">
        <f t="shared" si="189"/>
        <v>5.5555555555555552E-2</v>
      </c>
      <c r="BC71" s="36">
        <f t="shared" si="189"/>
        <v>5.5555555555555552E-2</v>
      </c>
      <c r="BD71" s="36">
        <f t="shared" si="189"/>
        <v>5.5555555555555552E-2</v>
      </c>
      <c r="BE71" s="36">
        <f t="shared" si="189"/>
        <v>0.16666666666666666</v>
      </c>
      <c r="BF71" s="36">
        <f t="shared" si="189"/>
        <v>5.5555555555555552E-2</v>
      </c>
      <c r="BG71" s="36">
        <f t="shared" ref="BG71:BW71" si="190">BG70/COUNTIFS($A$45:$A$65,1)</f>
        <v>0</v>
      </c>
      <c r="BH71" s="36">
        <f t="shared" si="190"/>
        <v>0</v>
      </c>
      <c r="BI71" s="36">
        <f t="shared" si="190"/>
        <v>5.5555555555555552E-2</v>
      </c>
      <c r="BJ71" s="36">
        <f t="shared" si="190"/>
        <v>0</v>
      </c>
      <c r="BK71" s="36">
        <f t="shared" si="190"/>
        <v>0</v>
      </c>
      <c r="BL71" s="36">
        <f t="shared" si="190"/>
        <v>0</v>
      </c>
      <c r="BM71" s="36">
        <f t="shared" si="190"/>
        <v>0</v>
      </c>
      <c r="BN71" s="36">
        <f t="shared" si="190"/>
        <v>0</v>
      </c>
      <c r="BO71" s="29">
        <f t="shared" si="190"/>
        <v>0</v>
      </c>
      <c r="BP71" s="29">
        <f t="shared" si="190"/>
        <v>0</v>
      </c>
      <c r="BQ71" s="29">
        <f t="shared" ref="BQ71:BS71" si="191">BQ70/COUNTIFS($A$45:$A$65,1)</f>
        <v>0</v>
      </c>
      <c r="BR71" s="64">
        <f t="shared" si="191"/>
        <v>0</v>
      </c>
      <c r="BS71" s="64">
        <f t="shared" si="191"/>
        <v>0</v>
      </c>
      <c r="BT71" s="78">
        <f t="shared" si="190"/>
        <v>0</v>
      </c>
      <c r="BU71" s="36">
        <f t="shared" si="190"/>
        <v>0</v>
      </c>
      <c r="BV71" s="36">
        <f t="shared" si="190"/>
        <v>5.5555555555555552E-2</v>
      </c>
      <c r="BW71" s="36">
        <f t="shared" si="190"/>
        <v>5.5555555555555552E-2</v>
      </c>
      <c r="BX71" s="61">
        <f t="shared" ref="BX71:BZ71" si="192">BX70/COUNTIFS($A$45:$A$65,1)</f>
        <v>5.5555555555555552E-2</v>
      </c>
      <c r="BY71" s="61">
        <f t="shared" si="192"/>
        <v>5.5555555555555552E-2</v>
      </c>
      <c r="BZ71" s="61">
        <f t="shared" si="192"/>
        <v>5.5555555555555552E-2</v>
      </c>
      <c r="CA71" s="64">
        <f t="shared" ref="CA71:CJ71" si="193">CA70/COUNTIFS($A$45:$A$65,1)</f>
        <v>5.5555555555555552E-2</v>
      </c>
      <c r="CB71" s="64">
        <f t="shared" si="193"/>
        <v>5.5555555555555552E-2</v>
      </c>
      <c r="CC71" s="64">
        <f t="shared" si="193"/>
        <v>5.5555555555555552E-2</v>
      </c>
      <c r="CD71" s="64">
        <f t="shared" si="193"/>
        <v>5.5555555555555552E-2</v>
      </c>
      <c r="CE71" s="64">
        <f t="shared" si="193"/>
        <v>5.5555555555555552E-2</v>
      </c>
      <c r="CF71" s="64">
        <f t="shared" si="193"/>
        <v>5.5555555555555552E-2</v>
      </c>
      <c r="CG71" s="64">
        <f t="shared" si="193"/>
        <v>5.5555555555555552E-2</v>
      </c>
      <c r="CH71" s="64">
        <f t="shared" si="193"/>
        <v>5.5555555555555552E-2</v>
      </c>
      <c r="CI71" s="64">
        <f t="shared" si="193"/>
        <v>5.5555555555555552E-2</v>
      </c>
      <c r="CJ71" s="64">
        <f t="shared" si="193"/>
        <v>5.5555555555555552E-2</v>
      </c>
      <c r="CK71" s="64">
        <f t="shared" ref="CK71:CN71" si="194">CK70/COUNTIFS($A$45:$A$65,1)</f>
        <v>5.5555555555555552E-2</v>
      </c>
      <c r="CL71" s="64">
        <f t="shared" si="194"/>
        <v>0.16666666666666666</v>
      </c>
      <c r="CM71" s="64">
        <f t="shared" si="194"/>
        <v>5.5555555555555552E-2</v>
      </c>
      <c r="CN71" s="64">
        <f t="shared" si="194"/>
        <v>5.5555555555555552E-2</v>
      </c>
      <c r="CO71" s="64">
        <f t="shared" ref="CO71:CU71" si="195">CO70/COUNTIFS($A$45:$A$65,1)</f>
        <v>5.5555555555555552E-2</v>
      </c>
      <c r="CP71" s="64">
        <f t="shared" si="195"/>
        <v>5.5555555555555552E-2</v>
      </c>
      <c r="CQ71" s="64">
        <f t="shared" si="195"/>
        <v>0.1111111111111111</v>
      </c>
      <c r="CR71" s="64">
        <f t="shared" si="195"/>
        <v>5.5555555555555552E-2</v>
      </c>
      <c r="CS71" s="64">
        <f t="shared" si="195"/>
        <v>5.5555555555555552E-2</v>
      </c>
      <c r="CT71" s="64">
        <f t="shared" si="195"/>
        <v>0.16666666666666666</v>
      </c>
      <c r="CU71" s="64">
        <f t="shared" si="195"/>
        <v>5.5555555555555552E-2</v>
      </c>
      <c r="CV71" s="64">
        <f t="shared" ref="CV71:DG71" si="196">CV70/COUNTIFS($A$45:$A$65,1)</f>
        <v>0.1111111111111111</v>
      </c>
      <c r="CW71" s="64">
        <f t="shared" si="196"/>
        <v>5.5555555555555552E-2</v>
      </c>
      <c r="CX71" s="64">
        <f t="shared" si="196"/>
        <v>0</v>
      </c>
      <c r="CY71" s="64">
        <f t="shared" si="196"/>
        <v>5.5555555555555552E-2</v>
      </c>
      <c r="CZ71" s="64">
        <f t="shared" si="196"/>
        <v>5.5555555555555552E-2</v>
      </c>
      <c r="DA71" s="64">
        <f t="shared" si="196"/>
        <v>5.5555555555555552E-2</v>
      </c>
      <c r="DB71" s="64">
        <f t="shared" si="196"/>
        <v>5.5555555555555552E-2</v>
      </c>
      <c r="DC71" s="64">
        <f t="shared" si="196"/>
        <v>5.5555555555555552E-2</v>
      </c>
      <c r="DD71" s="64">
        <f t="shared" si="196"/>
        <v>0.16666666666666666</v>
      </c>
      <c r="DE71" s="64">
        <f t="shared" si="196"/>
        <v>5.5555555555555552E-2</v>
      </c>
      <c r="DF71" s="64">
        <f t="shared" si="196"/>
        <v>5.5555555555555552E-2</v>
      </c>
      <c r="DG71" s="64">
        <f t="shared" si="196"/>
        <v>5.5555555555555552E-2</v>
      </c>
      <c r="DH71" s="64">
        <f t="shared" ref="DH71:DO71" si="197">DH70/COUNTIFS($A$45:$A$65,1)</f>
        <v>5.5555555555555552E-2</v>
      </c>
      <c r="DI71" s="64">
        <f t="shared" si="197"/>
        <v>5.5555555555555552E-2</v>
      </c>
      <c r="DJ71" s="64">
        <f t="shared" si="197"/>
        <v>5.5555555555555552E-2</v>
      </c>
      <c r="DK71" s="64">
        <f t="shared" si="197"/>
        <v>5.5555555555555552E-2</v>
      </c>
      <c r="DL71" s="64">
        <f t="shared" si="197"/>
        <v>5.5555555555555552E-2</v>
      </c>
      <c r="DM71" s="64">
        <f t="shared" si="197"/>
        <v>5.5555555555555552E-2</v>
      </c>
      <c r="DN71" s="64">
        <f t="shared" si="197"/>
        <v>5.5555555555555552E-2</v>
      </c>
      <c r="DO71" s="64">
        <f t="shared" si="197"/>
        <v>5.5555555555555552E-2</v>
      </c>
      <c r="DP71" s="64">
        <f t="shared" ref="DP71:EA71" si="198">DP70/COUNTIFS($A$45:$A$65,1)</f>
        <v>5.5555555555555552E-2</v>
      </c>
      <c r="DQ71" s="64">
        <f t="shared" si="198"/>
        <v>0.1111111111111111</v>
      </c>
      <c r="DR71" s="64">
        <f t="shared" si="198"/>
        <v>5.5555555555555552E-2</v>
      </c>
      <c r="DS71" s="64">
        <f t="shared" si="198"/>
        <v>5.5555555555555552E-2</v>
      </c>
      <c r="DT71" s="64">
        <f t="shared" si="198"/>
        <v>5.5555555555555552E-2</v>
      </c>
      <c r="DU71" s="64">
        <f t="shared" si="198"/>
        <v>0</v>
      </c>
      <c r="DV71" s="64">
        <f t="shared" si="198"/>
        <v>0.1111111111111111</v>
      </c>
      <c r="DW71" s="64">
        <f t="shared" si="198"/>
        <v>0.1111111111111111</v>
      </c>
      <c r="DX71" s="64">
        <f t="shared" si="198"/>
        <v>0.1111111111111111</v>
      </c>
      <c r="DY71" s="64">
        <f t="shared" si="198"/>
        <v>0.1111111111111111</v>
      </c>
      <c r="DZ71" s="64">
        <f t="shared" si="198"/>
        <v>0.1111111111111111</v>
      </c>
      <c r="EA71" s="64">
        <f t="shared" si="198"/>
        <v>0.1111111111111111</v>
      </c>
      <c r="EB71" s="64">
        <f t="shared" ref="EB71:EE71" si="199">EB70/COUNTIFS($A$45:$A$65,1)</f>
        <v>0.1111111111111111</v>
      </c>
      <c r="EC71" s="64">
        <f t="shared" si="199"/>
        <v>0.1111111111111111</v>
      </c>
      <c r="ED71" s="64">
        <f t="shared" si="199"/>
        <v>0.16666666666666666</v>
      </c>
      <c r="EE71" s="64">
        <f t="shared" si="199"/>
        <v>0.1111111111111111</v>
      </c>
      <c r="EF71" s="64">
        <f t="shared" ref="EF71:EJ71" si="200">EF70/COUNTIFS($A$45:$A$65,1)</f>
        <v>0.1111111111111111</v>
      </c>
      <c r="EG71" s="64">
        <f t="shared" si="200"/>
        <v>0.1111111111111111</v>
      </c>
      <c r="EH71" s="64">
        <f t="shared" si="200"/>
        <v>0.1111111111111111</v>
      </c>
      <c r="EI71" s="64">
        <f t="shared" si="200"/>
        <v>0.1111111111111111</v>
      </c>
      <c r="EJ71" s="64">
        <f t="shared" si="200"/>
        <v>0.1111111111111111</v>
      </c>
      <c r="EK71" s="64">
        <f t="shared" ref="EK71:EM71" si="201">EK70/COUNTIFS($A$45:$A$65,1)</f>
        <v>5.5555555555555552E-2</v>
      </c>
      <c r="EL71" s="64">
        <f t="shared" si="201"/>
        <v>5.5555555555555552E-2</v>
      </c>
      <c r="EM71" s="64">
        <f t="shared" si="201"/>
        <v>5.5555555555555552E-2</v>
      </c>
      <c r="EN71" s="64">
        <f t="shared" ref="EN71:EQ71" si="202">EN70/COUNTIFS($A$45:$A$65,1)</f>
        <v>5.5555555555555552E-2</v>
      </c>
      <c r="EO71" s="64">
        <f t="shared" si="202"/>
        <v>5.5555555555555552E-2</v>
      </c>
      <c r="EP71" s="64">
        <f t="shared" si="202"/>
        <v>5.5555555555555552E-2</v>
      </c>
      <c r="EQ71" s="64">
        <f t="shared" si="202"/>
        <v>5.5555555555555552E-2</v>
      </c>
      <c r="ER71" s="71">
        <f t="shared" ref="ER71:ET71" si="203">ER70/COUNTIFS($A$45:$A$65,1)</f>
        <v>5.5555555555555552E-2</v>
      </c>
      <c r="ES71" s="71">
        <f t="shared" si="203"/>
        <v>5.5555555555555552E-2</v>
      </c>
      <c r="ET71" s="71">
        <f t="shared" si="203"/>
        <v>0</v>
      </c>
    </row>
    <row r="72" spans="1:156" ht="15.75" customHeight="1" thickBot="1" x14ac:dyDescent="0.5">
      <c r="B72" s="135" t="s">
        <v>65</v>
      </c>
      <c r="C72" s="136"/>
      <c r="D72" s="136"/>
      <c r="E72" s="136"/>
      <c r="F72" s="137"/>
      <c r="G72" s="30">
        <f t="shared" ref="G72:Y72" si="204">COUNTIFS($A$45:$A$65,2,G45:G65,"X")</f>
        <v>0</v>
      </c>
      <c r="H72" s="30">
        <f t="shared" si="204"/>
        <v>0</v>
      </c>
      <c r="I72" s="30">
        <f t="shared" si="204"/>
        <v>0</v>
      </c>
      <c r="J72" s="30">
        <f t="shared" si="204"/>
        <v>0</v>
      </c>
      <c r="K72" s="30">
        <f t="shared" si="204"/>
        <v>0</v>
      </c>
      <c r="L72" s="30">
        <f t="shared" si="204"/>
        <v>0</v>
      </c>
      <c r="M72" s="30">
        <f t="shared" si="204"/>
        <v>0</v>
      </c>
      <c r="N72" s="30">
        <f t="shared" si="204"/>
        <v>0</v>
      </c>
      <c r="O72" s="30">
        <f t="shared" si="204"/>
        <v>0</v>
      </c>
      <c r="P72" s="30">
        <f>COUNTIFS($A$45:$A$65,2,P45:P65,"X")</f>
        <v>0</v>
      </c>
      <c r="Q72" s="30">
        <f t="shared" si="204"/>
        <v>0</v>
      </c>
      <c r="R72" s="30">
        <f t="shared" si="204"/>
        <v>0</v>
      </c>
      <c r="S72" s="30">
        <f t="shared" si="204"/>
        <v>0</v>
      </c>
      <c r="T72" s="30">
        <f t="shared" si="204"/>
        <v>0</v>
      </c>
      <c r="U72" s="30">
        <f t="shared" si="204"/>
        <v>0</v>
      </c>
      <c r="V72" s="30">
        <f t="shared" si="204"/>
        <v>0</v>
      </c>
      <c r="W72" s="30">
        <f t="shared" si="204"/>
        <v>0</v>
      </c>
      <c r="X72" s="30">
        <f t="shared" si="204"/>
        <v>0</v>
      </c>
      <c r="Y72" s="4">
        <f t="shared" si="204"/>
        <v>0</v>
      </c>
      <c r="Z72" s="35">
        <f t="shared" ref="Z72:AG72" si="205">COUNTIFS($A$45:$A$65,2,Z45:Z65,"X")</f>
        <v>0</v>
      </c>
      <c r="AA72" s="35">
        <f t="shared" si="205"/>
        <v>0</v>
      </c>
      <c r="AB72" s="35">
        <f t="shared" si="205"/>
        <v>0</v>
      </c>
      <c r="AC72" s="35">
        <f t="shared" si="205"/>
        <v>0</v>
      </c>
      <c r="AD72" s="35">
        <f t="shared" si="205"/>
        <v>0</v>
      </c>
      <c r="AE72" s="35">
        <f t="shared" si="205"/>
        <v>0</v>
      </c>
      <c r="AF72" s="35">
        <f t="shared" si="205"/>
        <v>0</v>
      </c>
      <c r="AG72" s="35">
        <f t="shared" si="205"/>
        <v>0</v>
      </c>
      <c r="AH72" s="35">
        <f t="shared" ref="AH72:AT72" si="206">COUNTIFS($A$45:$A$65,2,AH45:AH65,"X")</f>
        <v>0</v>
      </c>
      <c r="AI72" s="35">
        <f t="shared" si="206"/>
        <v>0</v>
      </c>
      <c r="AJ72" s="35">
        <f t="shared" si="206"/>
        <v>0</v>
      </c>
      <c r="AK72" s="35">
        <f t="shared" si="206"/>
        <v>0</v>
      </c>
      <c r="AL72" s="35">
        <f t="shared" si="206"/>
        <v>0</v>
      </c>
      <c r="AM72" s="35">
        <f t="shared" si="206"/>
        <v>0</v>
      </c>
      <c r="AN72" s="35">
        <f t="shared" si="206"/>
        <v>0</v>
      </c>
      <c r="AO72" s="35">
        <f t="shared" si="206"/>
        <v>0</v>
      </c>
      <c r="AP72" s="35">
        <f t="shared" si="206"/>
        <v>0</v>
      </c>
      <c r="AQ72" s="35">
        <f t="shared" si="206"/>
        <v>0</v>
      </c>
      <c r="AR72" s="35">
        <f t="shared" si="206"/>
        <v>0</v>
      </c>
      <c r="AS72" s="35">
        <f t="shared" si="206"/>
        <v>0</v>
      </c>
      <c r="AT72" s="35">
        <f t="shared" si="206"/>
        <v>0</v>
      </c>
      <c r="AU72" s="35">
        <f t="shared" ref="AU72:BF72" si="207">COUNTIFS($A$45:$A$65,2,AU45:AU65,"X")</f>
        <v>0</v>
      </c>
      <c r="AV72" s="35">
        <f t="shared" si="207"/>
        <v>0</v>
      </c>
      <c r="AW72" s="35">
        <f t="shared" si="207"/>
        <v>0</v>
      </c>
      <c r="AX72" s="35">
        <f t="shared" si="207"/>
        <v>0</v>
      </c>
      <c r="AY72" s="35">
        <f t="shared" si="207"/>
        <v>0</v>
      </c>
      <c r="AZ72" s="35">
        <f t="shared" si="207"/>
        <v>0</v>
      </c>
      <c r="BA72" s="35">
        <f t="shared" si="207"/>
        <v>0</v>
      </c>
      <c r="BB72" s="35">
        <f t="shared" si="207"/>
        <v>0</v>
      </c>
      <c r="BC72" s="35">
        <f t="shared" si="207"/>
        <v>0</v>
      </c>
      <c r="BD72" s="35">
        <f t="shared" si="207"/>
        <v>0</v>
      </c>
      <c r="BE72" s="35">
        <f t="shared" si="207"/>
        <v>0</v>
      </c>
      <c r="BF72" s="35">
        <f t="shared" si="207"/>
        <v>0</v>
      </c>
      <c r="BG72" s="35">
        <f t="shared" ref="BG72:BW72" si="208">COUNTIFS($A$45:$A$65,2,BG45:BG65,"X")</f>
        <v>0</v>
      </c>
      <c r="BH72" s="35">
        <f t="shared" si="208"/>
        <v>0</v>
      </c>
      <c r="BI72" s="35">
        <f t="shared" si="208"/>
        <v>0</v>
      </c>
      <c r="BJ72" s="35">
        <f t="shared" si="208"/>
        <v>0</v>
      </c>
      <c r="BK72" s="35">
        <f t="shared" si="208"/>
        <v>0</v>
      </c>
      <c r="BL72" s="35">
        <f t="shared" si="208"/>
        <v>0</v>
      </c>
      <c r="BM72" s="35">
        <f t="shared" si="208"/>
        <v>0</v>
      </c>
      <c r="BN72" s="35">
        <f t="shared" si="208"/>
        <v>0</v>
      </c>
      <c r="BO72" s="30">
        <f t="shared" si="208"/>
        <v>0</v>
      </c>
      <c r="BP72" s="30">
        <f t="shared" si="208"/>
        <v>0</v>
      </c>
      <c r="BQ72" s="30">
        <f t="shared" ref="BQ72:BS72" si="209">COUNTIFS($A$45:$A$65,2,BQ45:BQ65,"X")</f>
        <v>0</v>
      </c>
      <c r="BR72" s="66">
        <f t="shared" si="209"/>
        <v>0</v>
      </c>
      <c r="BS72" s="66">
        <f t="shared" si="209"/>
        <v>0</v>
      </c>
      <c r="BT72" s="79">
        <f t="shared" si="208"/>
        <v>0</v>
      </c>
      <c r="BU72" s="35">
        <f t="shared" si="208"/>
        <v>0</v>
      </c>
      <c r="BV72" s="35">
        <f t="shared" si="208"/>
        <v>0</v>
      </c>
      <c r="BW72" s="35">
        <f t="shared" si="208"/>
        <v>0</v>
      </c>
      <c r="BX72" s="60">
        <f t="shared" ref="BX72:BZ72" si="210">COUNTIFS($A$45:$A$65,2,BX45:BX65,"X")</f>
        <v>0</v>
      </c>
      <c r="BY72" s="60">
        <f t="shared" si="210"/>
        <v>0</v>
      </c>
      <c r="BZ72" s="60">
        <f t="shared" si="210"/>
        <v>0</v>
      </c>
      <c r="CA72" s="66">
        <f t="shared" ref="CA72:CJ72" si="211">COUNTIFS($A$45:$A$65,2,CA45:CA65,"X")</f>
        <v>0</v>
      </c>
      <c r="CB72" s="66">
        <f t="shared" si="211"/>
        <v>0</v>
      </c>
      <c r="CC72" s="66">
        <f t="shared" si="211"/>
        <v>0</v>
      </c>
      <c r="CD72" s="66">
        <f t="shared" si="211"/>
        <v>0</v>
      </c>
      <c r="CE72" s="66">
        <f t="shared" si="211"/>
        <v>0</v>
      </c>
      <c r="CF72" s="66">
        <f t="shared" si="211"/>
        <v>0</v>
      </c>
      <c r="CG72" s="66">
        <f t="shared" si="211"/>
        <v>0</v>
      </c>
      <c r="CH72" s="66">
        <f t="shared" si="211"/>
        <v>0</v>
      </c>
      <c r="CI72" s="66">
        <f t="shared" si="211"/>
        <v>0</v>
      </c>
      <c r="CJ72" s="66">
        <f t="shared" si="211"/>
        <v>0</v>
      </c>
      <c r="CK72" s="66">
        <f t="shared" ref="CK72:CN72" si="212">COUNTIFS($A$45:$A$65,2,CK45:CK65,"X")</f>
        <v>0</v>
      </c>
      <c r="CL72" s="66">
        <f t="shared" si="212"/>
        <v>0</v>
      </c>
      <c r="CM72" s="66">
        <f t="shared" si="212"/>
        <v>0</v>
      </c>
      <c r="CN72" s="66">
        <f t="shared" si="212"/>
        <v>0</v>
      </c>
      <c r="CO72" s="66">
        <f t="shared" ref="CO72:CU72" si="213">COUNTIFS($A$45:$A$65,2,CO45:CO65,"X")</f>
        <v>0</v>
      </c>
      <c r="CP72" s="66">
        <f t="shared" si="213"/>
        <v>0</v>
      </c>
      <c r="CQ72" s="66">
        <f t="shared" si="213"/>
        <v>0</v>
      </c>
      <c r="CR72" s="66">
        <f t="shared" si="213"/>
        <v>0</v>
      </c>
      <c r="CS72" s="66">
        <f t="shared" si="213"/>
        <v>0</v>
      </c>
      <c r="CT72" s="66">
        <f t="shared" si="213"/>
        <v>0</v>
      </c>
      <c r="CU72" s="66">
        <f t="shared" si="213"/>
        <v>0</v>
      </c>
      <c r="CV72" s="66">
        <f t="shared" ref="CV72:DG72" si="214">COUNTIFS($A$45:$A$65,2,CV45:CV65,"X")</f>
        <v>0</v>
      </c>
      <c r="CW72" s="66">
        <f t="shared" si="214"/>
        <v>0</v>
      </c>
      <c r="CX72" s="66">
        <f t="shared" si="214"/>
        <v>1</v>
      </c>
      <c r="CY72" s="66">
        <f t="shared" si="214"/>
        <v>0</v>
      </c>
      <c r="CZ72" s="66">
        <f t="shared" si="214"/>
        <v>0</v>
      </c>
      <c r="DA72" s="66">
        <f t="shared" si="214"/>
        <v>0</v>
      </c>
      <c r="DB72" s="66">
        <f t="shared" si="214"/>
        <v>0</v>
      </c>
      <c r="DC72" s="66">
        <f t="shared" si="214"/>
        <v>0</v>
      </c>
      <c r="DD72" s="66">
        <f t="shared" si="214"/>
        <v>0</v>
      </c>
      <c r="DE72" s="66">
        <f t="shared" si="214"/>
        <v>0</v>
      </c>
      <c r="DF72" s="66">
        <f t="shared" si="214"/>
        <v>0</v>
      </c>
      <c r="DG72" s="66">
        <f t="shared" si="214"/>
        <v>0</v>
      </c>
      <c r="DH72" s="66">
        <f t="shared" ref="DH72:DO72" si="215">COUNTIFS($A$45:$A$65,2,DH45:DH65,"X")</f>
        <v>0</v>
      </c>
      <c r="DI72" s="66">
        <f t="shared" si="215"/>
        <v>0</v>
      </c>
      <c r="DJ72" s="66">
        <f t="shared" si="215"/>
        <v>0</v>
      </c>
      <c r="DK72" s="66">
        <f t="shared" si="215"/>
        <v>0</v>
      </c>
      <c r="DL72" s="66">
        <f t="shared" si="215"/>
        <v>0</v>
      </c>
      <c r="DM72" s="66">
        <f t="shared" si="215"/>
        <v>0</v>
      </c>
      <c r="DN72" s="66">
        <f t="shared" si="215"/>
        <v>0</v>
      </c>
      <c r="DO72" s="66">
        <f t="shared" si="215"/>
        <v>0</v>
      </c>
      <c r="DP72" s="66">
        <f t="shared" ref="DP72:EA72" si="216">COUNTIFS($A$45:$A$65,2,DP45:DP65,"X")</f>
        <v>0</v>
      </c>
      <c r="DQ72" s="66">
        <f t="shared" si="216"/>
        <v>0</v>
      </c>
      <c r="DR72" s="66">
        <f t="shared" si="216"/>
        <v>0</v>
      </c>
      <c r="DS72" s="66">
        <f t="shared" si="216"/>
        <v>0</v>
      </c>
      <c r="DT72" s="66">
        <f t="shared" si="216"/>
        <v>0</v>
      </c>
      <c r="DU72" s="66">
        <f t="shared" si="216"/>
        <v>1</v>
      </c>
      <c r="DV72" s="66">
        <f t="shared" si="216"/>
        <v>0</v>
      </c>
      <c r="DW72" s="66">
        <f t="shared" si="216"/>
        <v>0</v>
      </c>
      <c r="DX72" s="66">
        <f t="shared" si="216"/>
        <v>0</v>
      </c>
      <c r="DY72" s="66">
        <f t="shared" si="216"/>
        <v>0</v>
      </c>
      <c r="DZ72" s="66">
        <f t="shared" si="216"/>
        <v>0</v>
      </c>
      <c r="EA72" s="66">
        <f t="shared" si="216"/>
        <v>0</v>
      </c>
      <c r="EB72" s="66">
        <f t="shared" ref="EB72:EE72" si="217">COUNTIFS($A$45:$A$65,2,EB45:EB65,"X")</f>
        <v>0</v>
      </c>
      <c r="EC72" s="66">
        <f t="shared" si="217"/>
        <v>0</v>
      </c>
      <c r="ED72" s="66">
        <f t="shared" si="217"/>
        <v>0</v>
      </c>
      <c r="EE72" s="66">
        <f t="shared" si="217"/>
        <v>0</v>
      </c>
      <c r="EF72" s="66">
        <f t="shared" ref="EF72:EJ72" si="218">COUNTIFS($A$45:$A$65,2,EF45:EF65,"X")</f>
        <v>0</v>
      </c>
      <c r="EG72" s="66">
        <f t="shared" si="218"/>
        <v>0</v>
      </c>
      <c r="EH72" s="66">
        <f t="shared" si="218"/>
        <v>0</v>
      </c>
      <c r="EI72" s="66">
        <f t="shared" si="218"/>
        <v>0</v>
      </c>
      <c r="EJ72" s="66">
        <f t="shared" si="218"/>
        <v>0</v>
      </c>
      <c r="EK72" s="66">
        <f t="shared" ref="EK72:EM72" si="219">COUNTIFS($A$45:$A$65,2,EK45:EK65,"X")</f>
        <v>0</v>
      </c>
      <c r="EL72" s="66">
        <f t="shared" si="219"/>
        <v>0</v>
      </c>
      <c r="EM72" s="66">
        <f t="shared" si="219"/>
        <v>0</v>
      </c>
      <c r="EN72" s="66">
        <f t="shared" ref="EN72:EQ72" si="220">COUNTIFS($A$45:$A$65,2,EN45:EN65,"X")</f>
        <v>0</v>
      </c>
      <c r="EO72" s="66">
        <f t="shared" si="220"/>
        <v>0</v>
      </c>
      <c r="EP72" s="66">
        <f t="shared" si="220"/>
        <v>0</v>
      </c>
      <c r="EQ72" s="66">
        <f t="shared" si="220"/>
        <v>0</v>
      </c>
      <c r="ER72" s="70">
        <f t="shared" ref="ER72:ET72" si="221">COUNTIFS($A$45:$A$65,2,ER45:ER65,"X")</f>
        <v>0</v>
      </c>
      <c r="ES72" s="70">
        <f t="shared" si="221"/>
        <v>0</v>
      </c>
      <c r="ET72" s="70">
        <f t="shared" si="221"/>
        <v>0</v>
      </c>
    </row>
    <row r="73" spans="1:156" ht="15.75" customHeight="1" thickBot="1" x14ac:dyDescent="0.5">
      <c r="B73" s="135" t="s">
        <v>66</v>
      </c>
      <c r="C73" s="136"/>
      <c r="D73" s="136"/>
      <c r="E73" s="136"/>
      <c r="F73" s="137"/>
      <c r="G73" s="29">
        <f t="shared" ref="G73:Y73" si="222">G72/COUNTIFS($A$45:$A$65,2)</f>
        <v>0</v>
      </c>
      <c r="H73" s="29">
        <f t="shared" si="222"/>
        <v>0</v>
      </c>
      <c r="I73" s="29">
        <f t="shared" si="222"/>
        <v>0</v>
      </c>
      <c r="J73" s="29">
        <f t="shared" si="222"/>
        <v>0</v>
      </c>
      <c r="K73" s="29">
        <f t="shared" si="222"/>
        <v>0</v>
      </c>
      <c r="L73" s="29">
        <f t="shared" si="222"/>
        <v>0</v>
      </c>
      <c r="M73" s="29">
        <f t="shared" si="222"/>
        <v>0</v>
      </c>
      <c r="N73" s="29">
        <f t="shared" si="222"/>
        <v>0</v>
      </c>
      <c r="O73" s="29">
        <f t="shared" si="222"/>
        <v>0</v>
      </c>
      <c r="P73" s="29">
        <f>P72/COUNTIFS($A$45:$A$65,2)</f>
        <v>0</v>
      </c>
      <c r="Q73" s="29">
        <f t="shared" si="222"/>
        <v>0</v>
      </c>
      <c r="R73" s="29">
        <f t="shared" si="222"/>
        <v>0</v>
      </c>
      <c r="S73" s="29">
        <f t="shared" si="222"/>
        <v>0</v>
      </c>
      <c r="T73" s="29">
        <f t="shared" si="222"/>
        <v>0</v>
      </c>
      <c r="U73" s="29">
        <f t="shared" si="222"/>
        <v>0</v>
      </c>
      <c r="V73" s="29">
        <f t="shared" si="222"/>
        <v>0</v>
      </c>
      <c r="W73" s="29">
        <f t="shared" si="222"/>
        <v>0</v>
      </c>
      <c r="X73" s="29">
        <f t="shared" si="222"/>
        <v>0</v>
      </c>
      <c r="Y73" s="13">
        <f t="shared" si="222"/>
        <v>0</v>
      </c>
      <c r="Z73" s="36">
        <f t="shared" ref="Z73:AG73" si="223">Z72/COUNTIFS($A$45:$A$65,2)</f>
        <v>0</v>
      </c>
      <c r="AA73" s="36">
        <f t="shared" si="223"/>
        <v>0</v>
      </c>
      <c r="AB73" s="36">
        <f t="shared" si="223"/>
        <v>0</v>
      </c>
      <c r="AC73" s="36">
        <f t="shared" si="223"/>
        <v>0</v>
      </c>
      <c r="AD73" s="36">
        <f t="shared" si="223"/>
        <v>0</v>
      </c>
      <c r="AE73" s="36">
        <f t="shared" si="223"/>
        <v>0</v>
      </c>
      <c r="AF73" s="36">
        <f t="shared" si="223"/>
        <v>0</v>
      </c>
      <c r="AG73" s="36">
        <f t="shared" si="223"/>
        <v>0</v>
      </c>
      <c r="AH73" s="36">
        <f t="shared" ref="AH73:AT73" si="224">AH72/COUNTIFS($A$45:$A$65,2)</f>
        <v>0</v>
      </c>
      <c r="AI73" s="36">
        <f t="shared" si="224"/>
        <v>0</v>
      </c>
      <c r="AJ73" s="36">
        <f t="shared" si="224"/>
        <v>0</v>
      </c>
      <c r="AK73" s="36">
        <f t="shared" si="224"/>
        <v>0</v>
      </c>
      <c r="AL73" s="36">
        <f t="shared" si="224"/>
        <v>0</v>
      </c>
      <c r="AM73" s="36">
        <f t="shared" si="224"/>
        <v>0</v>
      </c>
      <c r="AN73" s="36">
        <f t="shared" si="224"/>
        <v>0</v>
      </c>
      <c r="AO73" s="36">
        <f t="shared" si="224"/>
        <v>0</v>
      </c>
      <c r="AP73" s="36">
        <f t="shared" si="224"/>
        <v>0</v>
      </c>
      <c r="AQ73" s="36">
        <f t="shared" si="224"/>
        <v>0</v>
      </c>
      <c r="AR73" s="36">
        <f t="shared" si="224"/>
        <v>0</v>
      </c>
      <c r="AS73" s="36">
        <f t="shared" si="224"/>
        <v>0</v>
      </c>
      <c r="AT73" s="36">
        <f t="shared" si="224"/>
        <v>0</v>
      </c>
      <c r="AU73" s="36">
        <f t="shared" ref="AU73:BF73" si="225">AU72/COUNTIFS($A$45:$A$65,2)</f>
        <v>0</v>
      </c>
      <c r="AV73" s="36">
        <f t="shared" si="225"/>
        <v>0</v>
      </c>
      <c r="AW73" s="36">
        <f t="shared" si="225"/>
        <v>0</v>
      </c>
      <c r="AX73" s="36">
        <f t="shared" si="225"/>
        <v>0</v>
      </c>
      <c r="AY73" s="36">
        <f t="shared" si="225"/>
        <v>0</v>
      </c>
      <c r="AZ73" s="36">
        <f t="shared" si="225"/>
        <v>0</v>
      </c>
      <c r="BA73" s="36">
        <f t="shared" si="225"/>
        <v>0</v>
      </c>
      <c r="BB73" s="36">
        <f t="shared" si="225"/>
        <v>0</v>
      </c>
      <c r="BC73" s="36">
        <f t="shared" si="225"/>
        <v>0</v>
      </c>
      <c r="BD73" s="36">
        <f t="shared" si="225"/>
        <v>0</v>
      </c>
      <c r="BE73" s="36">
        <f t="shared" si="225"/>
        <v>0</v>
      </c>
      <c r="BF73" s="36">
        <f t="shared" si="225"/>
        <v>0</v>
      </c>
      <c r="BG73" s="36">
        <f t="shared" ref="BG73:BW73" si="226">BG72/COUNTIFS($A$45:$A$65,2)</f>
        <v>0</v>
      </c>
      <c r="BH73" s="36">
        <f t="shared" si="226"/>
        <v>0</v>
      </c>
      <c r="BI73" s="36">
        <f t="shared" si="226"/>
        <v>0</v>
      </c>
      <c r="BJ73" s="36">
        <f t="shared" si="226"/>
        <v>0</v>
      </c>
      <c r="BK73" s="36">
        <f t="shared" si="226"/>
        <v>0</v>
      </c>
      <c r="BL73" s="36">
        <f t="shared" si="226"/>
        <v>0</v>
      </c>
      <c r="BM73" s="36">
        <f t="shared" si="226"/>
        <v>0</v>
      </c>
      <c r="BN73" s="36">
        <f t="shared" si="226"/>
        <v>0</v>
      </c>
      <c r="BO73" s="29">
        <f t="shared" si="226"/>
        <v>0</v>
      </c>
      <c r="BP73" s="29">
        <f t="shared" si="226"/>
        <v>0</v>
      </c>
      <c r="BQ73" s="29">
        <f t="shared" ref="BQ73:BS73" si="227">BQ72/COUNTIFS($A$45:$A$65,2)</f>
        <v>0</v>
      </c>
      <c r="BR73" s="64">
        <f t="shared" si="227"/>
        <v>0</v>
      </c>
      <c r="BS73" s="64">
        <f t="shared" si="227"/>
        <v>0</v>
      </c>
      <c r="BT73" s="78">
        <f t="shared" si="226"/>
        <v>0</v>
      </c>
      <c r="BU73" s="36">
        <f t="shared" si="226"/>
        <v>0</v>
      </c>
      <c r="BV73" s="36">
        <f t="shared" si="226"/>
        <v>0</v>
      </c>
      <c r="BW73" s="36">
        <f t="shared" si="226"/>
        <v>0</v>
      </c>
      <c r="BX73" s="61">
        <f t="shared" ref="BX73:BZ73" si="228">BX72/COUNTIFS($A$45:$A$65,2)</f>
        <v>0</v>
      </c>
      <c r="BY73" s="61">
        <f t="shared" si="228"/>
        <v>0</v>
      </c>
      <c r="BZ73" s="61">
        <f t="shared" si="228"/>
        <v>0</v>
      </c>
      <c r="CA73" s="64">
        <f t="shared" ref="CA73:CJ73" si="229">CA72/COUNTIFS($A$45:$A$65,2)</f>
        <v>0</v>
      </c>
      <c r="CB73" s="64">
        <f t="shared" si="229"/>
        <v>0</v>
      </c>
      <c r="CC73" s="64">
        <f t="shared" si="229"/>
        <v>0</v>
      </c>
      <c r="CD73" s="64">
        <f t="shared" si="229"/>
        <v>0</v>
      </c>
      <c r="CE73" s="64">
        <f t="shared" si="229"/>
        <v>0</v>
      </c>
      <c r="CF73" s="64">
        <f t="shared" si="229"/>
        <v>0</v>
      </c>
      <c r="CG73" s="64">
        <f t="shared" si="229"/>
        <v>0</v>
      </c>
      <c r="CH73" s="64">
        <f t="shared" si="229"/>
        <v>0</v>
      </c>
      <c r="CI73" s="64">
        <f t="shared" si="229"/>
        <v>0</v>
      </c>
      <c r="CJ73" s="64">
        <f t="shared" si="229"/>
        <v>0</v>
      </c>
      <c r="CK73" s="64">
        <f t="shared" ref="CK73:CN73" si="230">CK72/COUNTIFS($A$45:$A$65,2)</f>
        <v>0</v>
      </c>
      <c r="CL73" s="64">
        <f t="shared" si="230"/>
        <v>0</v>
      </c>
      <c r="CM73" s="64">
        <f t="shared" si="230"/>
        <v>0</v>
      </c>
      <c r="CN73" s="64">
        <f t="shared" si="230"/>
        <v>0</v>
      </c>
      <c r="CO73" s="64">
        <f t="shared" ref="CO73:CU73" si="231">CO72/COUNTIFS($A$45:$A$65,2)</f>
        <v>0</v>
      </c>
      <c r="CP73" s="64">
        <f t="shared" si="231"/>
        <v>0</v>
      </c>
      <c r="CQ73" s="64">
        <f t="shared" si="231"/>
        <v>0</v>
      </c>
      <c r="CR73" s="64">
        <f t="shared" si="231"/>
        <v>0</v>
      </c>
      <c r="CS73" s="64">
        <f t="shared" si="231"/>
        <v>0</v>
      </c>
      <c r="CT73" s="64">
        <f t="shared" si="231"/>
        <v>0</v>
      </c>
      <c r="CU73" s="64">
        <f t="shared" si="231"/>
        <v>0</v>
      </c>
      <c r="CV73" s="64">
        <f t="shared" ref="CV73:DG73" si="232">CV72/COUNTIFS($A$45:$A$65,2)</f>
        <v>0</v>
      </c>
      <c r="CW73" s="64">
        <f t="shared" si="232"/>
        <v>0</v>
      </c>
      <c r="CX73" s="64">
        <f t="shared" si="232"/>
        <v>1</v>
      </c>
      <c r="CY73" s="64">
        <f t="shared" si="232"/>
        <v>0</v>
      </c>
      <c r="CZ73" s="64">
        <f t="shared" si="232"/>
        <v>0</v>
      </c>
      <c r="DA73" s="64">
        <f t="shared" si="232"/>
        <v>0</v>
      </c>
      <c r="DB73" s="64">
        <f t="shared" si="232"/>
        <v>0</v>
      </c>
      <c r="DC73" s="64">
        <f t="shared" si="232"/>
        <v>0</v>
      </c>
      <c r="DD73" s="64">
        <f t="shared" si="232"/>
        <v>0</v>
      </c>
      <c r="DE73" s="64">
        <f t="shared" si="232"/>
        <v>0</v>
      </c>
      <c r="DF73" s="64">
        <f t="shared" si="232"/>
        <v>0</v>
      </c>
      <c r="DG73" s="64">
        <f t="shared" si="232"/>
        <v>0</v>
      </c>
      <c r="DH73" s="64">
        <f t="shared" ref="DH73:DO73" si="233">DH72/COUNTIFS($A$45:$A$65,2)</f>
        <v>0</v>
      </c>
      <c r="DI73" s="64">
        <f t="shared" si="233"/>
        <v>0</v>
      </c>
      <c r="DJ73" s="64">
        <f t="shared" si="233"/>
        <v>0</v>
      </c>
      <c r="DK73" s="64">
        <f t="shared" si="233"/>
        <v>0</v>
      </c>
      <c r="DL73" s="64">
        <f t="shared" si="233"/>
        <v>0</v>
      </c>
      <c r="DM73" s="64">
        <f t="shared" si="233"/>
        <v>0</v>
      </c>
      <c r="DN73" s="64">
        <f t="shared" si="233"/>
        <v>0</v>
      </c>
      <c r="DO73" s="64">
        <f t="shared" si="233"/>
        <v>0</v>
      </c>
      <c r="DP73" s="64">
        <f t="shared" ref="DP73:EA73" si="234">DP72/COUNTIFS($A$45:$A$65,2)</f>
        <v>0</v>
      </c>
      <c r="DQ73" s="64">
        <f t="shared" si="234"/>
        <v>0</v>
      </c>
      <c r="DR73" s="64">
        <f t="shared" si="234"/>
        <v>0</v>
      </c>
      <c r="DS73" s="64">
        <f t="shared" si="234"/>
        <v>0</v>
      </c>
      <c r="DT73" s="64">
        <f t="shared" si="234"/>
        <v>0</v>
      </c>
      <c r="DU73" s="64">
        <f t="shared" si="234"/>
        <v>1</v>
      </c>
      <c r="DV73" s="64">
        <f t="shared" si="234"/>
        <v>0</v>
      </c>
      <c r="DW73" s="64">
        <f t="shared" si="234"/>
        <v>0</v>
      </c>
      <c r="DX73" s="64">
        <f t="shared" si="234"/>
        <v>0</v>
      </c>
      <c r="DY73" s="64">
        <f t="shared" si="234"/>
        <v>0</v>
      </c>
      <c r="DZ73" s="64">
        <f t="shared" si="234"/>
        <v>0</v>
      </c>
      <c r="EA73" s="64">
        <f t="shared" si="234"/>
        <v>0</v>
      </c>
      <c r="EB73" s="64">
        <f t="shared" ref="EB73:EE73" si="235">EB72/COUNTIFS($A$45:$A$65,2)</f>
        <v>0</v>
      </c>
      <c r="EC73" s="64">
        <f t="shared" si="235"/>
        <v>0</v>
      </c>
      <c r="ED73" s="64">
        <f t="shared" si="235"/>
        <v>0</v>
      </c>
      <c r="EE73" s="64">
        <f t="shared" si="235"/>
        <v>0</v>
      </c>
      <c r="EF73" s="64">
        <f t="shared" ref="EF73:EJ73" si="236">EF72/COUNTIFS($A$45:$A$65,2)</f>
        <v>0</v>
      </c>
      <c r="EG73" s="64">
        <f t="shared" si="236"/>
        <v>0</v>
      </c>
      <c r="EH73" s="64">
        <f t="shared" si="236"/>
        <v>0</v>
      </c>
      <c r="EI73" s="64">
        <f t="shared" si="236"/>
        <v>0</v>
      </c>
      <c r="EJ73" s="64">
        <f t="shared" si="236"/>
        <v>0</v>
      </c>
      <c r="EK73" s="64">
        <f t="shared" ref="EK73:EM73" si="237">EK72/COUNTIFS($A$45:$A$65,2)</f>
        <v>0</v>
      </c>
      <c r="EL73" s="64">
        <f t="shared" si="237"/>
        <v>0</v>
      </c>
      <c r="EM73" s="64">
        <f t="shared" si="237"/>
        <v>0</v>
      </c>
      <c r="EN73" s="64">
        <f t="shared" ref="EN73:EQ73" si="238">EN72/COUNTIFS($A$45:$A$65,2)</f>
        <v>0</v>
      </c>
      <c r="EO73" s="64">
        <f t="shared" si="238"/>
        <v>0</v>
      </c>
      <c r="EP73" s="64">
        <f t="shared" si="238"/>
        <v>0</v>
      </c>
      <c r="EQ73" s="64">
        <f t="shared" si="238"/>
        <v>0</v>
      </c>
      <c r="ER73" s="71">
        <f t="shared" ref="ER73:ET73" si="239">ER72/COUNTIFS($A$45:$A$65,2)</f>
        <v>0</v>
      </c>
      <c r="ES73" s="71">
        <f t="shared" si="239"/>
        <v>0</v>
      </c>
      <c r="ET73" s="71">
        <f t="shared" si="239"/>
        <v>0</v>
      </c>
    </row>
    <row r="74" spans="1:156" ht="15.6" customHeight="1" thickBot="1" x14ac:dyDescent="0.5">
      <c r="B74" s="135" t="s">
        <v>67</v>
      </c>
      <c r="C74" s="136"/>
      <c r="D74" s="136"/>
      <c r="E74" s="136"/>
      <c r="F74" s="137"/>
      <c r="G74" s="30">
        <f t="shared" ref="G74:Y74" si="240">COUNTIFS($A$45:$A$65,3,G45:G65,"X")</f>
        <v>0</v>
      </c>
      <c r="H74" s="30">
        <f t="shared" si="240"/>
        <v>0</v>
      </c>
      <c r="I74" s="30">
        <f t="shared" si="240"/>
        <v>0</v>
      </c>
      <c r="J74" s="30">
        <f t="shared" si="240"/>
        <v>0</v>
      </c>
      <c r="K74" s="30">
        <f t="shared" si="240"/>
        <v>0</v>
      </c>
      <c r="L74" s="30">
        <f t="shared" si="240"/>
        <v>0</v>
      </c>
      <c r="M74" s="30">
        <f t="shared" si="240"/>
        <v>0</v>
      </c>
      <c r="N74" s="30">
        <f t="shared" si="240"/>
        <v>0</v>
      </c>
      <c r="O74" s="30">
        <f t="shared" si="240"/>
        <v>0</v>
      </c>
      <c r="P74" s="30">
        <f>COUNTIFS($A$45:$A$65,3,P45:P65,"X")</f>
        <v>0</v>
      </c>
      <c r="Q74" s="30">
        <f t="shared" si="240"/>
        <v>0</v>
      </c>
      <c r="R74" s="30">
        <f t="shared" si="240"/>
        <v>0</v>
      </c>
      <c r="S74" s="30">
        <f t="shared" si="240"/>
        <v>0</v>
      </c>
      <c r="T74" s="30">
        <f t="shared" si="240"/>
        <v>0</v>
      </c>
      <c r="U74" s="30">
        <f t="shared" si="240"/>
        <v>0</v>
      </c>
      <c r="V74" s="30">
        <f t="shared" si="240"/>
        <v>0</v>
      </c>
      <c r="W74" s="30">
        <f t="shared" si="240"/>
        <v>0</v>
      </c>
      <c r="X74" s="30">
        <f t="shared" si="240"/>
        <v>0</v>
      </c>
      <c r="Y74" s="4">
        <f t="shared" si="240"/>
        <v>0</v>
      </c>
      <c r="Z74" s="35">
        <f t="shared" ref="Z74:AG74" si="241">COUNTIFS($A$45:$A$65,3,Z45:Z65,"X")</f>
        <v>0</v>
      </c>
      <c r="AA74" s="35">
        <f t="shared" si="241"/>
        <v>0</v>
      </c>
      <c r="AB74" s="35">
        <f t="shared" si="241"/>
        <v>0</v>
      </c>
      <c r="AC74" s="35">
        <f t="shared" si="241"/>
        <v>0</v>
      </c>
      <c r="AD74" s="35">
        <f t="shared" si="241"/>
        <v>0</v>
      </c>
      <c r="AE74" s="35">
        <f t="shared" si="241"/>
        <v>0</v>
      </c>
      <c r="AF74" s="35">
        <f t="shared" si="241"/>
        <v>0</v>
      </c>
      <c r="AG74" s="35">
        <f t="shared" si="241"/>
        <v>0</v>
      </c>
      <c r="AH74" s="35">
        <f t="shared" ref="AH74:AT74" si="242">COUNTIFS($A$45:$A$65,3,AH45:AH65,"X")</f>
        <v>0</v>
      </c>
      <c r="AI74" s="35">
        <f t="shared" si="242"/>
        <v>0</v>
      </c>
      <c r="AJ74" s="35">
        <f t="shared" si="242"/>
        <v>0</v>
      </c>
      <c r="AK74" s="35">
        <f t="shared" si="242"/>
        <v>0</v>
      </c>
      <c r="AL74" s="35">
        <f t="shared" si="242"/>
        <v>0</v>
      </c>
      <c r="AM74" s="35">
        <f t="shared" si="242"/>
        <v>0</v>
      </c>
      <c r="AN74" s="35">
        <f t="shared" si="242"/>
        <v>0</v>
      </c>
      <c r="AO74" s="35">
        <f t="shared" si="242"/>
        <v>0</v>
      </c>
      <c r="AP74" s="35">
        <f t="shared" si="242"/>
        <v>0</v>
      </c>
      <c r="AQ74" s="35">
        <f t="shared" si="242"/>
        <v>0</v>
      </c>
      <c r="AR74" s="35">
        <f t="shared" si="242"/>
        <v>0</v>
      </c>
      <c r="AS74" s="35">
        <f t="shared" si="242"/>
        <v>0</v>
      </c>
      <c r="AT74" s="35">
        <f t="shared" si="242"/>
        <v>0</v>
      </c>
      <c r="AU74" s="35">
        <f t="shared" ref="AU74:BF74" si="243">COUNTIFS($A$45:$A$65,3,AU45:AU65,"X")</f>
        <v>0</v>
      </c>
      <c r="AV74" s="35">
        <f t="shared" si="243"/>
        <v>0</v>
      </c>
      <c r="AW74" s="35">
        <f t="shared" si="243"/>
        <v>0</v>
      </c>
      <c r="AX74" s="35">
        <f t="shared" si="243"/>
        <v>0</v>
      </c>
      <c r="AY74" s="35">
        <f t="shared" si="243"/>
        <v>0</v>
      </c>
      <c r="AZ74" s="35">
        <f t="shared" si="243"/>
        <v>0</v>
      </c>
      <c r="BA74" s="35">
        <f t="shared" si="243"/>
        <v>0</v>
      </c>
      <c r="BB74" s="35">
        <f t="shared" si="243"/>
        <v>0</v>
      </c>
      <c r="BC74" s="35">
        <f t="shared" si="243"/>
        <v>0</v>
      </c>
      <c r="BD74" s="35">
        <f t="shared" si="243"/>
        <v>0</v>
      </c>
      <c r="BE74" s="35">
        <f t="shared" si="243"/>
        <v>0</v>
      </c>
      <c r="BF74" s="35">
        <f t="shared" si="243"/>
        <v>0</v>
      </c>
      <c r="BG74" s="35">
        <f t="shared" ref="BG74:BW74" si="244">COUNTIFS($A$45:$A$65,3,BG45:BG65,"X")</f>
        <v>0</v>
      </c>
      <c r="BH74" s="35">
        <f t="shared" si="244"/>
        <v>0</v>
      </c>
      <c r="BI74" s="35">
        <f t="shared" si="244"/>
        <v>0</v>
      </c>
      <c r="BJ74" s="35">
        <f t="shared" si="244"/>
        <v>0</v>
      </c>
      <c r="BK74" s="35">
        <f t="shared" si="244"/>
        <v>0</v>
      </c>
      <c r="BL74" s="35">
        <f t="shared" si="244"/>
        <v>0</v>
      </c>
      <c r="BM74" s="35">
        <f t="shared" si="244"/>
        <v>0</v>
      </c>
      <c r="BN74" s="35">
        <f t="shared" si="244"/>
        <v>0</v>
      </c>
      <c r="BO74" s="30">
        <f t="shared" si="244"/>
        <v>0</v>
      </c>
      <c r="BP74" s="30">
        <f t="shared" si="244"/>
        <v>0</v>
      </c>
      <c r="BQ74" s="30">
        <f t="shared" ref="BQ74:BS74" si="245">COUNTIFS($A$45:$A$65,3,BQ45:BQ65,"X")</f>
        <v>0</v>
      </c>
      <c r="BR74" s="66">
        <f t="shared" si="245"/>
        <v>0</v>
      </c>
      <c r="BS74" s="66">
        <f t="shared" si="245"/>
        <v>0</v>
      </c>
      <c r="BT74" s="79">
        <f t="shared" si="244"/>
        <v>0</v>
      </c>
      <c r="BU74" s="35">
        <f t="shared" si="244"/>
        <v>0</v>
      </c>
      <c r="BV74" s="35">
        <f t="shared" si="244"/>
        <v>0</v>
      </c>
      <c r="BW74" s="35">
        <f t="shared" si="244"/>
        <v>0</v>
      </c>
      <c r="BX74" s="60">
        <f t="shared" ref="BX74:BZ74" si="246">COUNTIFS($A$45:$A$65,3,BX45:BX65,"X")</f>
        <v>0</v>
      </c>
      <c r="BY74" s="60">
        <f t="shared" si="246"/>
        <v>0</v>
      </c>
      <c r="BZ74" s="60">
        <f t="shared" si="246"/>
        <v>0</v>
      </c>
      <c r="CA74" s="66">
        <f t="shared" ref="CA74:CJ74" si="247">COUNTIFS($A$45:$A$65,3,CA45:CA65,"X")</f>
        <v>0</v>
      </c>
      <c r="CB74" s="66">
        <f t="shared" si="247"/>
        <v>0</v>
      </c>
      <c r="CC74" s="66">
        <f t="shared" si="247"/>
        <v>0</v>
      </c>
      <c r="CD74" s="66">
        <f t="shared" si="247"/>
        <v>0</v>
      </c>
      <c r="CE74" s="66">
        <f t="shared" si="247"/>
        <v>0</v>
      </c>
      <c r="CF74" s="66">
        <f t="shared" si="247"/>
        <v>0</v>
      </c>
      <c r="CG74" s="66">
        <f t="shared" si="247"/>
        <v>0</v>
      </c>
      <c r="CH74" s="66">
        <f t="shared" si="247"/>
        <v>0</v>
      </c>
      <c r="CI74" s="66">
        <f t="shared" si="247"/>
        <v>0</v>
      </c>
      <c r="CJ74" s="66">
        <f t="shared" si="247"/>
        <v>0</v>
      </c>
      <c r="CK74" s="66">
        <f t="shared" ref="CK74:CN74" si="248">COUNTIFS($A$45:$A$65,3,CK45:CK65,"X")</f>
        <v>0</v>
      </c>
      <c r="CL74" s="66">
        <f t="shared" si="248"/>
        <v>0</v>
      </c>
      <c r="CM74" s="66">
        <f t="shared" si="248"/>
        <v>0</v>
      </c>
      <c r="CN74" s="66">
        <f t="shared" si="248"/>
        <v>0</v>
      </c>
      <c r="CO74" s="66">
        <f t="shared" ref="CO74:CU74" si="249">COUNTIFS($A$45:$A$65,3,CO45:CO65,"X")</f>
        <v>0</v>
      </c>
      <c r="CP74" s="66">
        <f t="shared" si="249"/>
        <v>0</v>
      </c>
      <c r="CQ74" s="66">
        <f t="shared" si="249"/>
        <v>0</v>
      </c>
      <c r="CR74" s="66">
        <f t="shared" si="249"/>
        <v>0</v>
      </c>
      <c r="CS74" s="66">
        <f t="shared" si="249"/>
        <v>0</v>
      </c>
      <c r="CT74" s="66">
        <f t="shared" si="249"/>
        <v>0</v>
      </c>
      <c r="CU74" s="66">
        <f t="shared" si="249"/>
        <v>0</v>
      </c>
      <c r="CV74" s="66">
        <f t="shared" ref="CV74:DG74" si="250">COUNTIFS($A$45:$A$65,3,CV45:CV65,"X")</f>
        <v>0</v>
      </c>
      <c r="CW74" s="66">
        <f t="shared" si="250"/>
        <v>0</v>
      </c>
      <c r="CX74" s="66">
        <f t="shared" si="250"/>
        <v>0</v>
      </c>
      <c r="CY74" s="66">
        <f t="shared" si="250"/>
        <v>0</v>
      </c>
      <c r="CZ74" s="66">
        <f t="shared" si="250"/>
        <v>0</v>
      </c>
      <c r="DA74" s="66">
        <f t="shared" si="250"/>
        <v>0</v>
      </c>
      <c r="DB74" s="66">
        <f t="shared" si="250"/>
        <v>0</v>
      </c>
      <c r="DC74" s="66">
        <f t="shared" si="250"/>
        <v>0</v>
      </c>
      <c r="DD74" s="66">
        <f t="shared" si="250"/>
        <v>0</v>
      </c>
      <c r="DE74" s="66">
        <f t="shared" si="250"/>
        <v>0</v>
      </c>
      <c r="DF74" s="66">
        <f t="shared" si="250"/>
        <v>0</v>
      </c>
      <c r="DG74" s="66">
        <f t="shared" si="250"/>
        <v>0</v>
      </c>
      <c r="DH74" s="66">
        <f t="shared" ref="DH74:DO74" si="251">COUNTIFS($A$45:$A$65,3,DH45:DH65,"X")</f>
        <v>0</v>
      </c>
      <c r="DI74" s="66">
        <f t="shared" si="251"/>
        <v>0</v>
      </c>
      <c r="DJ74" s="66">
        <f t="shared" si="251"/>
        <v>0</v>
      </c>
      <c r="DK74" s="66">
        <f t="shared" si="251"/>
        <v>0</v>
      </c>
      <c r="DL74" s="66">
        <f t="shared" si="251"/>
        <v>0</v>
      </c>
      <c r="DM74" s="66">
        <f t="shared" si="251"/>
        <v>0</v>
      </c>
      <c r="DN74" s="66">
        <f t="shared" si="251"/>
        <v>0</v>
      </c>
      <c r="DO74" s="66">
        <f t="shared" si="251"/>
        <v>0</v>
      </c>
      <c r="DP74" s="66">
        <f t="shared" ref="DP74:EA74" si="252">COUNTIFS($A$45:$A$65,3,DP45:DP65,"X")</f>
        <v>0</v>
      </c>
      <c r="DQ74" s="66">
        <f t="shared" si="252"/>
        <v>0</v>
      </c>
      <c r="DR74" s="66">
        <f t="shared" si="252"/>
        <v>0</v>
      </c>
      <c r="DS74" s="66">
        <f t="shared" si="252"/>
        <v>0</v>
      </c>
      <c r="DT74" s="66">
        <f t="shared" si="252"/>
        <v>0</v>
      </c>
      <c r="DU74" s="66">
        <f t="shared" si="252"/>
        <v>0</v>
      </c>
      <c r="DV74" s="66">
        <f t="shared" si="252"/>
        <v>0</v>
      </c>
      <c r="DW74" s="66">
        <f t="shared" si="252"/>
        <v>0</v>
      </c>
      <c r="DX74" s="66">
        <f t="shared" si="252"/>
        <v>0</v>
      </c>
      <c r="DY74" s="66">
        <f t="shared" si="252"/>
        <v>0</v>
      </c>
      <c r="DZ74" s="66">
        <f t="shared" si="252"/>
        <v>0</v>
      </c>
      <c r="EA74" s="66">
        <f t="shared" si="252"/>
        <v>0</v>
      </c>
      <c r="EB74" s="66">
        <f t="shared" ref="EB74:EE74" si="253">COUNTIFS($A$45:$A$65,3,EB45:EB65,"X")</f>
        <v>0</v>
      </c>
      <c r="EC74" s="66">
        <f t="shared" si="253"/>
        <v>0</v>
      </c>
      <c r="ED74" s="66">
        <f t="shared" si="253"/>
        <v>0</v>
      </c>
      <c r="EE74" s="66">
        <f t="shared" si="253"/>
        <v>0</v>
      </c>
      <c r="EF74" s="66">
        <f t="shared" ref="EF74:EJ74" si="254">COUNTIFS($A$45:$A$65,3,EF45:EF65,"X")</f>
        <v>0</v>
      </c>
      <c r="EG74" s="66">
        <f t="shared" si="254"/>
        <v>0</v>
      </c>
      <c r="EH74" s="66">
        <f t="shared" si="254"/>
        <v>0</v>
      </c>
      <c r="EI74" s="66">
        <f t="shared" si="254"/>
        <v>0</v>
      </c>
      <c r="EJ74" s="66">
        <f t="shared" si="254"/>
        <v>0</v>
      </c>
      <c r="EK74" s="66">
        <f t="shared" ref="EK74:EM74" si="255">COUNTIFS($A$45:$A$65,3,EK45:EK65,"X")</f>
        <v>0</v>
      </c>
      <c r="EL74" s="66">
        <f t="shared" si="255"/>
        <v>0</v>
      </c>
      <c r="EM74" s="66">
        <f t="shared" si="255"/>
        <v>0</v>
      </c>
      <c r="EN74" s="66">
        <f t="shared" ref="EN74:EQ74" si="256">COUNTIFS($A$45:$A$65,3,EN45:EN65,"X")</f>
        <v>0</v>
      </c>
      <c r="EO74" s="66">
        <f t="shared" si="256"/>
        <v>0</v>
      </c>
      <c r="EP74" s="66">
        <f t="shared" si="256"/>
        <v>0</v>
      </c>
      <c r="EQ74" s="66">
        <f t="shared" si="256"/>
        <v>0</v>
      </c>
      <c r="ER74" s="70">
        <f t="shared" ref="ER74:ET74" si="257">COUNTIFS($A$45:$A$65,3,ER45:ER65,"X")</f>
        <v>0</v>
      </c>
      <c r="ES74" s="70">
        <f t="shared" si="257"/>
        <v>0</v>
      </c>
      <c r="ET74" s="70">
        <f t="shared" si="257"/>
        <v>0</v>
      </c>
    </row>
    <row r="75" spans="1:156" ht="15.6" customHeight="1" thickBot="1" x14ac:dyDescent="0.5">
      <c r="B75" s="135" t="s">
        <v>68</v>
      </c>
      <c r="C75" s="136"/>
      <c r="D75" s="136"/>
      <c r="E75" s="136"/>
      <c r="F75" s="137"/>
      <c r="G75" s="29">
        <f t="shared" ref="G75:Y75" si="258">G74/COUNTIFS($A$45:$A$65,3)</f>
        <v>0</v>
      </c>
      <c r="H75" s="29">
        <f t="shared" si="258"/>
        <v>0</v>
      </c>
      <c r="I75" s="29">
        <f t="shared" si="258"/>
        <v>0</v>
      </c>
      <c r="J75" s="29">
        <f t="shared" si="258"/>
        <v>0</v>
      </c>
      <c r="K75" s="29">
        <f t="shared" si="258"/>
        <v>0</v>
      </c>
      <c r="L75" s="29">
        <f t="shared" si="258"/>
        <v>0</v>
      </c>
      <c r="M75" s="29">
        <f t="shared" si="258"/>
        <v>0</v>
      </c>
      <c r="N75" s="29">
        <f t="shared" si="258"/>
        <v>0</v>
      </c>
      <c r="O75" s="29">
        <f t="shared" si="258"/>
        <v>0</v>
      </c>
      <c r="P75" s="29">
        <f>P74/COUNTIFS($A$45:$A$65,3)</f>
        <v>0</v>
      </c>
      <c r="Q75" s="29">
        <f t="shared" si="258"/>
        <v>0</v>
      </c>
      <c r="R75" s="29">
        <f t="shared" si="258"/>
        <v>0</v>
      </c>
      <c r="S75" s="29">
        <f t="shared" si="258"/>
        <v>0</v>
      </c>
      <c r="T75" s="29">
        <f t="shared" si="258"/>
        <v>0</v>
      </c>
      <c r="U75" s="29">
        <f t="shared" si="258"/>
        <v>0</v>
      </c>
      <c r="V75" s="29">
        <f t="shared" si="258"/>
        <v>0</v>
      </c>
      <c r="W75" s="29">
        <f t="shared" si="258"/>
        <v>0</v>
      </c>
      <c r="X75" s="29">
        <f t="shared" si="258"/>
        <v>0</v>
      </c>
      <c r="Y75" s="13">
        <f t="shared" si="258"/>
        <v>0</v>
      </c>
      <c r="Z75" s="36">
        <f t="shared" ref="Z75:AG75" si="259">Z74/COUNTIFS($A$45:$A$65,3)</f>
        <v>0</v>
      </c>
      <c r="AA75" s="36">
        <f t="shared" si="259"/>
        <v>0</v>
      </c>
      <c r="AB75" s="36">
        <f t="shared" si="259"/>
        <v>0</v>
      </c>
      <c r="AC75" s="36">
        <f t="shared" si="259"/>
        <v>0</v>
      </c>
      <c r="AD75" s="36">
        <f t="shared" si="259"/>
        <v>0</v>
      </c>
      <c r="AE75" s="36">
        <f t="shared" si="259"/>
        <v>0</v>
      </c>
      <c r="AF75" s="36">
        <f t="shared" si="259"/>
        <v>0</v>
      </c>
      <c r="AG75" s="36">
        <f t="shared" si="259"/>
        <v>0</v>
      </c>
      <c r="AH75" s="36">
        <f t="shared" ref="AH75:AT75" si="260">AH74/COUNTIFS($A$45:$A$65,3)</f>
        <v>0</v>
      </c>
      <c r="AI75" s="36">
        <f t="shared" si="260"/>
        <v>0</v>
      </c>
      <c r="AJ75" s="36">
        <f t="shared" si="260"/>
        <v>0</v>
      </c>
      <c r="AK75" s="36">
        <f t="shared" si="260"/>
        <v>0</v>
      </c>
      <c r="AL75" s="36">
        <f t="shared" si="260"/>
        <v>0</v>
      </c>
      <c r="AM75" s="36">
        <f t="shared" si="260"/>
        <v>0</v>
      </c>
      <c r="AN75" s="36">
        <f t="shared" si="260"/>
        <v>0</v>
      </c>
      <c r="AO75" s="36">
        <f t="shared" si="260"/>
        <v>0</v>
      </c>
      <c r="AP75" s="36">
        <f t="shared" si="260"/>
        <v>0</v>
      </c>
      <c r="AQ75" s="36">
        <f t="shared" si="260"/>
        <v>0</v>
      </c>
      <c r="AR75" s="36">
        <f t="shared" si="260"/>
        <v>0</v>
      </c>
      <c r="AS75" s="36">
        <f t="shared" si="260"/>
        <v>0</v>
      </c>
      <c r="AT75" s="36">
        <f t="shared" si="260"/>
        <v>0</v>
      </c>
      <c r="AU75" s="36">
        <f t="shared" ref="AU75:BF75" si="261">AU74/COUNTIFS($A$45:$A$65,3)</f>
        <v>0</v>
      </c>
      <c r="AV75" s="36">
        <f t="shared" si="261"/>
        <v>0</v>
      </c>
      <c r="AW75" s="36">
        <f t="shared" si="261"/>
        <v>0</v>
      </c>
      <c r="AX75" s="36">
        <f t="shared" si="261"/>
        <v>0</v>
      </c>
      <c r="AY75" s="36">
        <f t="shared" si="261"/>
        <v>0</v>
      </c>
      <c r="AZ75" s="36">
        <f t="shared" si="261"/>
        <v>0</v>
      </c>
      <c r="BA75" s="36">
        <f t="shared" si="261"/>
        <v>0</v>
      </c>
      <c r="BB75" s="36">
        <f t="shared" si="261"/>
        <v>0</v>
      </c>
      <c r="BC75" s="36">
        <f t="shared" si="261"/>
        <v>0</v>
      </c>
      <c r="BD75" s="36">
        <f t="shared" si="261"/>
        <v>0</v>
      </c>
      <c r="BE75" s="36">
        <f t="shared" si="261"/>
        <v>0</v>
      </c>
      <c r="BF75" s="36">
        <f t="shared" si="261"/>
        <v>0</v>
      </c>
      <c r="BG75" s="36">
        <f t="shared" ref="BG75:BW75" si="262">BG74/COUNTIFS($A$45:$A$65,3)</f>
        <v>0</v>
      </c>
      <c r="BH75" s="36">
        <f t="shared" si="262"/>
        <v>0</v>
      </c>
      <c r="BI75" s="36">
        <f t="shared" si="262"/>
        <v>0</v>
      </c>
      <c r="BJ75" s="36">
        <f t="shared" si="262"/>
        <v>0</v>
      </c>
      <c r="BK75" s="36">
        <f t="shared" si="262"/>
        <v>0</v>
      </c>
      <c r="BL75" s="36">
        <f t="shared" si="262"/>
        <v>0</v>
      </c>
      <c r="BM75" s="36">
        <f t="shared" si="262"/>
        <v>0</v>
      </c>
      <c r="BN75" s="36">
        <f t="shared" si="262"/>
        <v>0</v>
      </c>
      <c r="BO75" s="29">
        <f t="shared" si="262"/>
        <v>0</v>
      </c>
      <c r="BP75" s="29">
        <f t="shared" si="262"/>
        <v>0</v>
      </c>
      <c r="BQ75" s="29">
        <f t="shared" ref="BQ75:BS75" si="263">BQ74/COUNTIFS($A$45:$A$65,3)</f>
        <v>0</v>
      </c>
      <c r="BR75" s="64">
        <f t="shared" si="263"/>
        <v>0</v>
      </c>
      <c r="BS75" s="64">
        <f t="shared" si="263"/>
        <v>0</v>
      </c>
      <c r="BT75" s="78">
        <f t="shared" si="262"/>
        <v>0</v>
      </c>
      <c r="BU75" s="36">
        <f t="shared" si="262"/>
        <v>0</v>
      </c>
      <c r="BV75" s="36">
        <f t="shared" si="262"/>
        <v>0</v>
      </c>
      <c r="BW75" s="36">
        <f t="shared" si="262"/>
        <v>0</v>
      </c>
      <c r="BX75" s="61">
        <f t="shared" ref="BX75:BZ75" si="264">BX74/COUNTIFS($A$45:$A$65,3)</f>
        <v>0</v>
      </c>
      <c r="BY75" s="61">
        <f t="shared" si="264"/>
        <v>0</v>
      </c>
      <c r="BZ75" s="61">
        <f t="shared" si="264"/>
        <v>0</v>
      </c>
      <c r="CA75" s="64">
        <f t="shared" ref="CA75:CJ75" si="265">CA74/COUNTIFS($A$45:$A$65,3)</f>
        <v>0</v>
      </c>
      <c r="CB75" s="64">
        <f t="shared" si="265"/>
        <v>0</v>
      </c>
      <c r="CC75" s="64">
        <f t="shared" si="265"/>
        <v>0</v>
      </c>
      <c r="CD75" s="64">
        <f t="shared" si="265"/>
        <v>0</v>
      </c>
      <c r="CE75" s="64">
        <f t="shared" si="265"/>
        <v>0</v>
      </c>
      <c r="CF75" s="64">
        <f t="shared" si="265"/>
        <v>0</v>
      </c>
      <c r="CG75" s="64">
        <f t="shared" si="265"/>
        <v>0</v>
      </c>
      <c r="CH75" s="64">
        <f t="shared" si="265"/>
        <v>0</v>
      </c>
      <c r="CI75" s="64">
        <f t="shared" si="265"/>
        <v>0</v>
      </c>
      <c r="CJ75" s="64">
        <f t="shared" si="265"/>
        <v>0</v>
      </c>
      <c r="CK75" s="64">
        <f t="shared" ref="CK75:CN75" si="266">CK74/COUNTIFS($A$45:$A$65,3)</f>
        <v>0</v>
      </c>
      <c r="CL75" s="64">
        <f t="shared" si="266"/>
        <v>0</v>
      </c>
      <c r="CM75" s="64">
        <f t="shared" si="266"/>
        <v>0</v>
      </c>
      <c r="CN75" s="64">
        <f t="shared" si="266"/>
        <v>0</v>
      </c>
      <c r="CO75" s="64">
        <f t="shared" ref="CO75:CU75" si="267">CO74/COUNTIFS($A$45:$A$65,3)</f>
        <v>0</v>
      </c>
      <c r="CP75" s="64">
        <f t="shared" si="267"/>
        <v>0</v>
      </c>
      <c r="CQ75" s="64">
        <f t="shared" si="267"/>
        <v>0</v>
      </c>
      <c r="CR75" s="64">
        <f t="shared" si="267"/>
        <v>0</v>
      </c>
      <c r="CS75" s="64">
        <f t="shared" si="267"/>
        <v>0</v>
      </c>
      <c r="CT75" s="64">
        <f t="shared" si="267"/>
        <v>0</v>
      </c>
      <c r="CU75" s="64">
        <f t="shared" si="267"/>
        <v>0</v>
      </c>
      <c r="CV75" s="64">
        <f t="shared" ref="CV75:DG75" si="268">CV74/COUNTIFS($A$45:$A$65,3)</f>
        <v>0</v>
      </c>
      <c r="CW75" s="64">
        <f t="shared" si="268"/>
        <v>0</v>
      </c>
      <c r="CX75" s="64">
        <f t="shared" si="268"/>
        <v>0</v>
      </c>
      <c r="CY75" s="64">
        <f t="shared" si="268"/>
        <v>0</v>
      </c>
      <c r="CZ75" s="64">
        <f t="shared" si="268"/>
        <v>0</v>
      </c>
      <c r="DA75" s="64">
        <f t="shared" si="268"/>
        <v>0</v>
      </c>
      <c r="DB75" s="64">
        <f t="shared" si="268"/>
        <v>0</v>
      </c>
      <c r="DC75" s="64">
        <f t="shared" si="268"/>
        <v>0</v>
      </c>
      <c r="DD75" s="64">
        <f t="shared" si="268"/>
        <v>0</v>
      </c>
      <c r="DE75" s="64">
        <f t="shared" si="268"/>
        <v>0</v>
      </c>
      <c r="DF75" s="64">
        <f t="shared" si="268"/>
        <v>0</v>
      </c>
      <c r="DG75" s="64">
        <f t="shared" si="268"/>
        <v>0</v>
      </c>
      <c r="DH75" s="64">
        <f t="shared" ref="DH75:DO75" si="269">DH74/COUNTIFS($A$45:$A$65,3)</f>
        <v>0</v>
      </c>
      <c r="DI75" s="64">
        <f t="shared" si="269"/>
        <v>0</v>
      </c>
      <c r="DJ75" s="64">
        <f t="shared" si="269"/>
        <v>0</v>
      </c>
      <c r="DK75" s="64">
        <f t="shared" si="269"/>
        <v>0</v>
      </c>
      <c r="DL75" s="64">
        <f t="shared" si="269"/>
        <v>0</v>
      </c>
      <c r="DM75" s="64">
        <f t="shared" si="269"/>
        <v>0</v>
      </c>
      <c r="DN75" s="64">
        <f t="shared" si="269"/>
        <v>0</v>
      </c>
      <c r="DO75" s="64">
        <f t="shared" si="269"/>
        <v>0</v>
      </c>
      <c r="DP75" s="64">
        <f t="shared" ref="DP75:EA75" si="270">DP74/COUNTIFS($A$45:$A$65,3)</f>
        <v>0</v>
      </c>
      <c r="DQ75" s="64">
        <f t="shared" si="270"/>
        <v>0</v>
      </c>
      <c r="DR75" s="64">
        <f t="shared" si="270"/>
        <v>0</v>
      </c>
      <c r="DS75" s="64">
        <f t="shared" si="270"/>
        <v>0</v>
      </c>
      <c r="DT75" s="64">
        <f t="shared" si="270"/>
        <v>0</v>
      </c>
      <c r="DU75" s="64">
        <f t="shared" si="270"/>
        <v>0</v>
      </c>
      <c r="DV75" s="64">
        <f t="shared" si="270"/>
        <v>0</v>
      </c>
      <c r="DW75" s="64">
        <f t="shared" si="270"/>
        <v>0</v>
      </c>
      <c r="DX75" s="64">
        <f t="shared" si="270"/>
        <v>0</v>
      </c>
      <c r="DY75" s="64">
        <f t="shared" si="270"/>
        <v>0</v>
      </c>
      <c r="DZ75" s="64">
        <f t="shared" si="270"/>
        <v>0</v>
      </c>
      <c r="EA75" s="64">
        <f t="shared" si="270"/>
        <v>0</v>
      </c>
      <c r="EB75" s="64">
        <f t="shared" ref="EB75:EE75" si="271">EB74/COUNTIFS($A$45:$A$65,3)</f>
        <v>0</v>
      </c>
      <c r="EC75" s="64">
        <f t="shared" si="271"/>
        <v>0</v>
      </c>
      <c r="ED75" s="64">
        <f t="shared" si="271"/>
        <v>0</v>
      </c>
      <c r="EE75" s="64">
        <f t="shared" si="271"/>
        <v>0</v>
      </c>
      <c r="EF75" s="64">
        <f t="shared" ref="EF75:EJ75" si="272">EF74/COUNTIFS($A$45:$A$65,3)</f>
        <v>0</v>
      </c>
      <c r="EG75" s="64">
        <f t="shared" si="272"/>
        <v>0</v>
      </c>
      <c r="EH75" s="64">
        <f t="shared" si="272"/>
        <v>0</v>
      </c>
      <c r="EI75" s="64">
        <f t="shared" si="272"/>
        <v>0</v>
      </c>
      <c r="EJ75" s="64">
        <f t="shared" si="272"/>
        <v>0</v>
      </c>
      <c r="EK75" s="64">
        <f t="shared" ref="EK75:EM75" si="273">EK74/COUNTIFS($A$45:$A$65,3)</f>
        <v>0</v>
      </c>
      <c r="EL75" s="64">
        <f t="shared" si="273"/>
        <v>0</v>
      </c>
      <c r="EM75" s="64">
        <f t="shared" si="273"/>
        <v>0</v>
      </c>
      <c r="EN75" s="64">
        <f t="shared" ref="EN75:EQ75" si="274">EN74/COUNTIFS($A$45:$A$65,3)</f>
        <v>0</v>
      </c>
      <c r="EO75" s="64">
        <f t="shared" si="274"/>
        <v>0</v>
      </c>
      <c r="EP75" s="64">
        <f t="shared" si="274"/>
        <v>0</v>
      </c>
      <c r="EQ75" s="64">
        <f t="shared" si="274"/>
        <v>0</v>
      </c>
      <c r="ER75" s="71">
        <f t="shared" ref="ER75:ET75" si="275">ER74/COUNTIFS($A$45:$A$65,3)</f>
        <v>0</v>
      </c>
      <c r="ES75" s="71">
        <f t="shared" si="275"/>
        <v>0</v>
      </c>
      <c r="ET75" s="71">
        <f t="shared" si="275"/>
        <v>0</v>
      </c>
    </row>
    <row r="76" spans="1:156" ht="15.75" customHeight="1" thickBot="1" x14ac:dyDescent="0.5">
      <c r="B76" s="135" t="s">
        <v>271</v>
      </c>
      <c r="C76" s="136"/>
      <c r="D76" s="136"/>
      <c r="E76" s="136"/>
      <c r="F76" s="137"/>
      <c r="G76" s="30">
        <f t="shared" ref="G76:Y76" si="276">COUNTIFS($A$45:$A$65,4,G45:G65,"X")</f>
        <v>0</v>
      </c>
      <c r="H76" s="30">
        <f t="shared" si="276"/>
        <v>0</v>
      </c>
      <c r="I76" s="30">
        <f t="shared" si="276"/>
        <v>0</v>
      </c>
      <c r="J76" s="30">
        <f t="shared" si="276"/>
        <v>0</v>
      </c>
      <c r="K76" s="30">
        <f t="shared" si="276"/>
        <v>0</v>
      </c>
      <c r="L76" s="30">
        <f t="shared" si="276"/>
        <v>0</v>
      </c>
      <c r="M76" s="30">
        <f t="shared" si="276"/>
        <v>0</v>
      </c>
      <c r="N76" s="30">
        <f t="shared" si="276"/>
        <v>0</v>
      </c>
      <c r="O76" s="30">
        <f t="shared" si="276"/>
        <v>0</v>
      </c>
      <c r="P76" s="30">
        <f>COUNTIFS($A$45:$A$65,4,P45:P65,"X")</f>
        <v>0</v>
      </c>
      <c r="Q76" s="30">
        <f t="shared" si="276"/>
        <v>0</v>
      </c>
      <c r="R76" s="30">
        <f t="shared" si="276"/>
        <v>0</v>
      </c>
      <c r="S76" s="30">
        <f t="shared" si="276"/>
        <v>0</v>
      </c>
      <c r="T76" s="30">
        <f t="shared" si="276"/>
        <v>0</v>
      </c>
      <c r="U76" s="30">
        <f t="shared" si="276"/>
        <v>0</v>
      </c>
      <c r="V76" s="30">
        <f t="shared" si="276"/>
        <v>0</v>
      </c>
      <c r="W76" s="30">
        <f t="shared" si="276"/>
        <v>0</v>
      </c>
      <c r="X76" s="30">
        <f t="shared" si="276"/>
        <v>0</v>
      </c>
      <c r="Y76" s="4">
        <f t="shared" si="276"/>
        <v>0</v>
      </c>
      <c r="Z76" s="35">
        <f t="shared" ref="Z76:AG76" si="277">COUNTIFS($A$45:$A$65,4,Z45:Z65,"X")</f>
        <v>0</v>
      </c>
      <c r="AA76" s="35">
        <f t="shared" si="277"/>
        <v>0</v>
      </c>
      <c r="AB76" s="35">
        <f t="shared" si="277"/>
        <v>0</v>
      </c>
      <c r="AC76" s="35">
        <f t="shared" si="277"/>
        <v>0</v>
      </c>
      <c r="AD76" s="35">
        <f t="shared" si="277"/>
        <v>0</v>
      </c>
      <c r="AE76" s="35">
        <f t="shared" si="277"/>
        <v>0</v>
      </c>
      <c r="AF76" s="35">
        <f t="shared" si="277"/>
        <v>0</v>
      </c>
      <c r="AG76" s="35">
        <f t="shared" si="277"/>
        <v>0</v>
      </c>
      <c r="AH76" s="35">
        <f t="shared" ref="AH76:AT76" si="278">COUNTIFS($A$45:$A$65,4,AH45:AH65,"X")</f>
        <v>0</v>
      </c>
      <c r="AI76" s="35">
        <f t="shared" si="278"/>
        <v>0</v>
      </c>
      <c r="AJ76" s="35">
        <f t="shared" si="278"/>
        <v>0</v>
      </c>
      <c r="AK76" s="35">
        <f t="shared" si="278"/>
        <v>0</v>
      </c>
      <c r="AL76" s="35">
        <f t="shared" si="278"/>
        <v>0</v>
      </c>
      <c r="AM76" s="35">
        <f t="shared" si="278"/>
        <v>0</v>
      </c>
      <c r="AN76" s="35">
        <f t="shared" si="278"/>
        <v>0</v>
      </c>
      <c r="AO76" s="35">
        <f t="shared" si="278"/>
        <v>0</v>
      </c>
      <c r="AP76" s="35">
        <f t="shared" si="278"/>
        <v>0</v>
      </c>
      <c r="AQ76" s="35">
        <f t="shared" si="278"/>
        <v>0</v>
      </c>
      <c r="AR76" s="35">
        <f t="shared" si="278"/>
        <v>0</v>
      </c>
      <c r="AS76" s="35">
        <f t="shared" si="278"/>
        <v>0</v>
      </c>
      <c r="AT76" s="35">
        <f t="shared" si="278"/>
        <v>0</v>
      </c>
      <c r="AU76" s="35">
        <f t="shared" ref="AU76:BF76" si="279">COUNTIFS($A$45:$A$65,4,AU45:AU65,"X")</f>
        <v>0</v>
      </c>
      <c r="AV76" s="35">
        <f t="shared" si="279"/>
        <v>0</v>
      </c>
      <c r="AW76" s="35">
        <f t="shared" si="279"/>
        <v>0</v>
      </c>
      <c r="AX76" s="35">
        <f t="shared" si="279"/>
        <v>0</v>
      </c>
      <c r="AY76" s="35">
        <f t="shared" si="279"/>
        <v>0</v>
      </c>
      <c r="AZ76" s="35">
        <f t="shared" si="279"/>
        <v>0</v>
      </c>
      <c r="BA76" s="35">
        <f t="shared" si="279"/>
        <v>0</v>
      </c>
      <c r="BB76" s="35">
        <f t="shared" si="279"/>
        <v>0</v>
      </c>
      <c r="BC76" s="35">
        <f t="shared" si="279"/>
        <v>0</v>
      </c>
      <c r="BD76" s="35">
        <f t="shared" si="279"/>
        <v>0</v>
      </c>
      <c r="BE76" s="35">
        <f t="shared" si="279"/>
        <v>0</v>
      </c>
      <c r="BF76" s="35">
        <f t="shared" si="279"/>
        <v>0</v>
      </c>
      <c r="BG76" s="35">
        <f t="shared" ref="BG76:BW76" si="280">COUNTIFS($A$45:$A$65,4,BG45:BG65,"X")</f>
        <v>0</v>
      </c>
      <c r="BH76" s="35">
        <f t="shared" si="280"/>
        <v>0</v>
      </c>
      <c r="BI76" s="35">
        <f t="shared" si="280"/>
        <v>0</v>
      </c>
      <c r="BJ76" s="35">
        <f t="shared" si="280"/>
        <v>0</v>
      </c>
      <c r="BK76" s="35">
        <f t="shared" si="280"/>
        <v>0</v>
      </c>
      <c r="BL76" s="35">
        <f t="shared" si="280"/>
        <v>0</v>
      </c>
      <c r="BM76" s="35">
        <f t="shared" si="280"/>
        <v>0</v>
      </c>
      <c r="BN76" s="35">
        <f t="shared" si="280"/>
        <v>0</v>
      </c>
      <c r="BO76" s="30">
        <f t="shared" si="280"/>
        <v>0</v>
      </c>
      <c r="BP76" s="30">
        <f t="shared" si="280"/>
        <v>0</v>
      </c>
      <c r="BQ76" s="30">
        <f t="shared" ref="BQ76:BS76" si="281">COUNTIFS($A$45:$A$65,4,BQ45:BQ65,"X")</f>
        <v>0</v>
      </c>
      <c r="BR76" s="66">
        <f t="shared" si="281"/>
        <v>0</v>
      </c>
      <c r="BS76" s="66">
        <f t="shared" si="281"/>
        <v>0</v>
      </c>
      <c r="BT76" s="79">
        <f t="shared" si="280"/>
        <v>0</v>
      </c>
      <c r="BU76" s="35">
        <f t="shared" si="280"/>
        <v>0</v>
      </c>
      <c r="BV76" s="35">
        <f t="shared" si="280"/>
        <v>0</v>
      </c>
      <c r="BW76" s="35">
        <f t="shared" si="280"/>
        <v>0</v>
      </c>
      <c r="BX76" s="60">
        <f t="shared" ref="BX76:BZ76" si="282">COUNTIFS($A$45:$A$65,4,BX45:BX65,"X")</f>
        <v>0</v>
      </c>
      <c r="BY76" s="60">
        <f t="shared" si="282"/>
        <v>0</v>
      </c>
      <c r="BZ76" s="60">
        <f t="shared" si="282"/>
        <v>0</v>
      </c>
      <c r="CA76" s="66">
        <f t="shared" ref="CA76:CJ76" si="283">COUNTIFS($A$45:$A$65,4,CA45:CA65,"X")</f>
        <v>0</v>
      </c>
      <c r="CB76" s="66">
        <f t="shared" si="283"/>
        <v>0</v>
      </c>
      <c r="CC76" s="66">
        <f t="shared" si="283"/>
        <v>0</v>
      </c>
      <c r="CD76" s="66">
        <f t="shared" si="283"/>
        <v>0</v>
      </c>
      <c r="CE76" s="66">
        <f t="shared" si="283"/>
        <v>0</v>
      </c>
      <c r="CF76" s="66">
        <f t="shared" si="283"/>
        <v>0</v>
      </c>
      <c r="CG76" s="66">
        <f t="shared" si="283"/>
        <v>0</v>
      </c>
      <c r="CH76" s="66">
        <f t="shared" si="283"/>
        <v>0</v>
      </c>
      <c r="CI76" s="66">
        <f t="shared" si="283"/>
        <v>0</v>
      </c>
      <c r="CJ76" s="66">
        <f t="shared" si="283"/>
        <v>0</v>
      </c>
      <c r="CK76" s="66">
        <f t="shared" ref="CK76:CN76" si="284">COUNTIFS($A$45:$A$65,4,CK45:CK65,"X")</f>
        <v>0</v>
      </c>
      <c r="CL76" s="66">
        <f t="shared" si="284"/>
        <v>0</v>
      </c>
      <c r="CM76" s="66">
        <f t="shared" si="284"/>
        <v>0</v>
      </c>
      <c r="CN76" s="66">
        <f t="shared" si="284"/>
        <v>0</v>
      </c>
      <c r="CO76" s="66">
        <f t="shared" ref="CO76:CU76" si="285">COUNTIFS($A$45:$A$65,4,CO45:CO65,"X")</f>
        <v>0</v>
      </c>
      <c r="CP76" s="66">
        <f t="shared" si="285"/>
        <v>0</v>
      </c>
      <c r="CQ76" s="66">
        <f t="shared" si="285"/>
        <v>0</v>
      </c>
      <c r="CR76" s="66">
        <f t="shared" si="285"/>
        <v>0</v>
      </c>
      <c r="CS76" s="66">
        <f t="shared" si="285"/>
        <v>0</v>
      </c>
      <c r="CT76" s="66">
        <f t="shared" si="285"/>
        <v>0</v>
      </c>
      <c r="CU76" s="66">
        <f t="shared" si="285"/>
        <v>0</v>
      </c>
      <c r="CV76" s="66">
        <f t="shared" ref="CV76:DG76" si="286">COUNTIFS($A$45:$A$65,4,CV45:CV65,"X")</f>
        <v>0</v>
      </c>
      <c r="CW76" s="66">
        <f t="shared" si="286"/>
        <v>0</v>
      </c>
      <c r="CX76" s="66">
        <f t="shared" si="286"/>
        <v>0</v>
      </c>
      <c r="CY76" s="66">
        <f t="shared" si="286"/>
        <v>0</v>
      </c>
      <c r="CZ76" s="66">
        <f t="shared" si="286"/>
        <v>0</v>
      </c>
      <c r="DA76" s="66">
        <f t="shared" si="286"/>
        <v>0</v>
      </c>
      <c r="DB76" s="66">
        <f t="shared" si="286"/>
        <v>0</v>
      </c>
      <c r="DC76" s="66">
        <f t="shared" si="286"/>
        <v>0</v>
      </c>
      <c r="DD76" s="66">
        <f t="shared" si="286"/>
        <v>0</v>
      </c>
      <c r="DE76" s="66">
        <f t="shared" si="286"/>
        <v>0</v>
      </c>
      <c r="DF76" s="66">
        <f t="shared" si="286"/>
        <v>0</v>
      </c>
      <c r="DG76" s="66">
        <f t="shared" si="286"/>
        <v>0</v>
      </c>
      <c r="DH76" s="66">
        <f t="shared" ref="DH76:DO76" si="287">COUNTIFS($A$45:$A$65,4,DH45:DH65,"X")</f>
        <v>0</v>
      </c>
      <c r="DI76" s="66">
        <f t="shared" si="287"/>
        <v>0</v>
      </c>
      <c r="DJ76" s="66">
        <f t="shared" si="287"/>
        <v>0</v>
      </c>
      <c r="DK76" s="66">
        <f t="shared" si="287"/>
        <v>0</v>
      </c>
      <c r="DL76" s="66">
        <f t="shared" si="287"/>
        <v>0</v>
      </c>
      <c r="DM76" s="66">
        <f t="shared" si="287"/>
        <v>0</v>
      </c>
      <c r="DN76" s="66">
        <f t="shared" si="287"/>
        <v>0</v>
      </c>
      <c r="DO76" s="66">
        <f t="shared" si="287"/>
        <v>0</v>
      </c>
      <c r="DP76" s="66">
        <f t="shared" ref="DP76:EA76" si="288">COUNTIFS($A$45:$A$65,4,DP45:DP65,"X")</f>
        <v>0</v>
      </c>
      <c r="DQ76" s="66">
        <f t="shared" si="288"/>
        <v>0</v>
      </c>
      <c r="DR76" s="66">
        <f t="shared" si="288"/>
        <v>0</v>
      </c>
      <c r="DS76" s="66">
        <f t="shared" si="288"/>
        <v>0</v>
      </c>
      <c r="DT76" s="66">
        <f t="shared" si="288"/>
        <v>0</v>
      </c>
      <c r="DU76" s="66">
        <f t="shared" si="288"/>
        <v>0</v>
      </c>
      <c r="DV76" s="66">
        <f t="shared" si="288"/>
        <v>0</v>
      </c>
      <c r="DW76" s="66">
        <f t="shared" si="288"/>
        <v>0</v>
      </c>
      <c r="DX76" s="66">
        <f t="shared" si="288"/>
        <v>0</v>
      </c>
      <c r="DY76" s="66">
        <f t="shared" si="288"/>
        <v>0</v>
      </c>
      <c r="DZ76" s="66">
        <f t="shared" si="288"/>
        <v>0</v>
      </c>
      <c r="EA76" s="66">
        <f t="shared" si="288"/>
        <v>0</v>
      </c>
      <c r="EB76" s="66">
        <f t="shared" ref="EB76:EE76" si="289">COUNTIFS($A$45:$A$65,4,EB45:EB65,"X")</f>
        <v>0</v>
      </c>
      <c r="EC76" s="66">
        <f t="shared" si="289"/>
        <v>0</v>
      </c>
      <c r="ED76" s="66">
        <f t="shared" si="289"/>
        <v>0</v>
      </c>
      <c r="EE76" s="66">
        <f t="shared" si="289"/>
        <v>0</v>
      </c>
      <c r="EF76" s="66">
        <f t="shared" ref="EF76:EJ76" si="290">COUNTIFS($A$45:$A$65,4,EF45:EF65,"X")</f>
        <v>0</v>
      </c>
      <c r="EG76" s="66">
        <f t="shared" si="290"/>
        <v>0</v>
      </c>
      <c r="EH76" s="66">
        <f t="shared" si="290"/>
        <v>0</v>
      </c>
      <c r="EI76" s="66">
        <f t="shared" si="290"/>
        <v>0</v>
      </c>
      <c r="EJ76" s="66">
        <f t="shared" si="290"/>
        <v>0</v>
      </c>
      <c r="EK76" s="66">
        <f t="shared" ref="EK76:EM76" si="291">COUNTIFS($A$45:$A$65,4,EK45:EK65,"X")</f>
        <v>0</v>
      </c>
      <c r="EL76" s="66">
        <f t="shared" si="291"/>
        <v>0</v>
      </c>
      <c r="EM76" s="66">
        <f t="shared" si="291"/>
        <v>0</v>
      </c>
      <c r="EN76" s="66">
        <f t="shared" ref="EN76:EQ76" si="292">COUNTIFS($A$45:$A$65,4,EN45:EN65,"X")</f>
        <v>0</v>
      </c>
      <c r="EO76" s="66">
        <f t="shared" si="292"/>
        <v>0</v>
      </c>
      <c r="EP76" s="66">
        <f t="shared" si="292"/>
        <v>0</v>
      </c>
      <c r="EQ76" s="66">
        <f t="shared" si="292"/>
        <v>0</v>
      </c>
      <c r="ER76" s="70">
        <f t="shared" ref="ER76:ET76" si="293">COUNTIFS($A$45:$A$65,4,ER45:ER65,"X")</f>
        <v>0</v>
      </c>
      <c r="ES76" s="70">
        <f t="shared" si="293"/>
        <v>0</v>
      </c>
      <c r="ET76" s="70">
        <f t="shared" si="293"/>
        <v>0</v>
      </c>
    </row>
    <row r="77" spans="1:156" ht="15.75" customHeight="1" thickBot="1" x14ac:dyDescent="0.5">
      <c r="B77" s="135" t="s">
        <v>272</v>
      </c>
      <c r="C77" s="136"/>
      <c r="D77" s="136"/>
      <c r="E77" s="136"/>
      <c r="F77" s="137"/>
      <c r="G77" s="29" t="e">
        <f t="shared" ref="G77:Y77" si="294">G76/COUNTIFS($A$45:$A$65,4)</f>
        <v>#DIV/0!</v>
      </c>
      <c r="H77" s="29" t="e">
        <f t="shared" si="294"/>
        <v>#DIV/0!</v>
      </c>
      <c r="I77" s="29" t="e">
        <f t="shared" si="294"/>
        <v>#DIV/0!</v>
      </c>
      <c r="J77" s="29" t="e">
        <f t="shared" si="294"/>
        <v>#DIV/0!</v>
      </c>
      <c r="K77" s="29" t="e">
        <f t="shared" si="294"/>
        <v>#DIV/0!</v>
      </c>
      <c r="L77" s="29" t="e">
        <f t="shared" si="294"/>
        <v>#DIV/0!</v>
      </c>
      <c r="M77" s="29" t="e">
        <f t="shared" si="294"/>
        <v>#DIV/0!</v>
      </c>
      <c r="N77" s="29" t="e">
        <f t="shared" si="294"/>
        <v>#DIV/0!</v>
      </c>
      <c r="O77" s="29" t="e">
        <f t="shared" si="294"/>
        <v>#DIV/0!</v>
      </c>
      <c r="P77" s="29" t="e">
        <f>P76/COUNTIFS($A$45:$A$65,4)</f>
        <v>#DIV/0!</v>
      </c>
      <c r="Q77" s="29" t="e">
        <f t="shared" si="294"/>
        <v>#DIV/0!</v>
      </c>
      <c r="R77" s="29" t="e">
        <f t="shared" si="294"/>
        <v>#DIV/0!</v>
      </c>
      <c r="S77" s="29" t="e">
        <f t="shared" si="294"/>
        <v>#DIV/0!</v>
      </c>
      <c r="T77" s="29" t="e">
        <f t="shared" si="294"/>
        <v>#DIV/0!</v>
      </c>
      <c r="U77" s="29" t="e">
        <f t="shared" si="294"/>
        <v>#DIV/0!</v>
      </c>
      <c r="V77" s="29" t="e">
        <f t="shared" si="294"/>
        <v>#DIV/0!</v>
      </c>
      <c r="W77" s="29" t="e">
        <f t="shared" si="294"/>
        <v>#DIV/0!</v>
      </c>
      <c r="X77" s="29" t="e">
        <f t="shared" si="294"/>
        <v>#DIV/0!</v>
      </c>
      <c r="Y77" s="13" t="e">
        <f t="shared" si="294"/>
        <v>#DIV/0!</v>
      </c>
      <c r="Z77" s="36" t="e">
        <f t="shared" ref="Z77:AG77" si="295">Z76/COUNTIFS($A$45:$A$65,4)</f>
        <v>#DIV/0!</v>
      </c>
      <c r="AA77" s="36" t="e">
        <f t="shared" si="295"/>
        <v>#DIV/0!</v>
      </c>
      <c r="AB77" s="36" t="e">
        <f t="shared" si="295"/>
        <v>#DIV/0!</v>
      </c>
      <c r="AC77" s="36" t="e">
        <f t="shared" si="295"/>
        <v>#DIV/0!</v>
      </c>
      <c r="AD77" s="36" t="e">
        <f t="shared" si="295"/>
        <v>#DIV/0!</v>
      </c>
      <c r="AE77" s="36" t="e">
        <f t="shared" si="295"/>
        <v>#DIV/0!</v>
      </c>
      <c r="AF77" s="36" t="e">
        <f t="shared" si="295"/>
        <v>#DIV/0!</v>
      </c>
      <c r="AG77" s="36" t="e">
        <f t="shared" si="295"/>
        <v>#DIV/0!</v>
      </c>
      <c r="AH77" s="36" t="e">
        <f t="shared" ref="AH77:AT77" si="296">AH76/COUNTIFS($A$45:$A$65,4)</f>
        <v>#DIV/0!</v>
      </c>
      <c r="AI77" s="36" t="e">
        <f t="shared" si="296"/>
        <v>#DIV/0!</v>
      </c>
      <c r="AJ77" s="36" t="e">
        <f t="shared" si="296"/>
        <v>#DIV/0!</v>
      </c>
      <c r="AK77" s="36" t="e">
        <f t="shared" si="296"/>
        <v>#DIV/0!</v>
      </c>
      <c r="AL77" s="36" t="e">
        <f t="shared" si="296"/>
        <v>#DIV/0!</v>
      </c>
      <c r="AM77" s="36" t="e">
        <f t="shared" si="296"/>
        <v>#DIV/0!</v>
      </c>
      <c r="AN77" s="36" t="e">
        <f t="shared" si="296"/>
        <v>#DIV/0!</v>
      </c>
      <c r="AO77" s="36" t="e">
        <f t="shared" si="296"/>
        <v>#DIV/0!</v>
      </c>
      <c r="AP77" s="36" t="e">
        <f t="shared" si="296"/>
        <v>#DIV/0!</v>
      </c>
      <c r="AQ77" s="36" t="e">
        <f t="shared" si="296"/>
        <v>#DIV/0!</v>
      </c>
      <c r="AR77" s="36" t="e">
        <f t="shared" si="296"/>
        <v>#DIV/0!</v>
      </c>
      <c r="AS77" s="36" t="e">
        <f t="shared" si="296"/>
        <v>#DIV/0!</v>
      </c>
      <c r="AT77" s="36" t="e">
        <f t="shared" si="296"/>
        <v>#DIV/0!</v>
      </c>
      <c r="AU77" s="36" t="e">
        <f t="shared" ref="AU77:BF77" si="297">AU76/COUNTIFS($A$45:$A$65,4)</f>
        <v>#DIV/0!</v>
      </c>
      <c r="AV77" s="36" t="e">
        <f t="shared" si="297"/>
        <v>#DIV/0!</v>
      </c>
      <c r="AW77" s="36" t="e">
        <f t="shared" si="297"/>
        <v>#DIV/0!</v>
      </c>
      <c r="AX77" s="36" t="e">
        <f t="shared" si="297"/>
        <v>#DIV/0!</v>
      </c>
      <c r="AY77" s="36" t="e">
        <f t="shared" si="297"/>
        <v>#DIV/0!</v>
      </c>
      <c r="AZ77" s="36" t="e">
        <f t="shared" si="297"/>
        <v>#DIV/0!</v>
      </c>
      <c r="BA77" s="36" t="e">
        <f t="shared" si="297"/>
        <v>#DIV/0!</v>
      </c>
      <c r="BB77" s="36" t="e">
        <f t="shared" si="297"/>
        <v>#DIV/0!</v>
      </c>
      <c r="BC77" s="36" t="e">
        <f t="shared" si="297"/>
        <v>#DIV/0!</v>
      </c>
      <c r="BD77" s="36" t="e">
        <f t="shared" si="297"/>
        <v>#DIV/0!</v>
      </c>
      <c r="BE77" s="36" t="e">
        <f t="shared" si="297"/>
        <v>#DIV/0!</v>
      </c>
      <c r="BF77" s="36" t="e">
        <f t="shared" si="297"/>
        <v>#DIV/0!</v>
      </c>
      <c r="BG77" s="36" t="e">
        <f t="shared" ref="BG77:BW77" si="298">BG76/COUNTIFS($A$45:$A$65,4)</f>
        <v>#DIV/0!</v>
      </c>
      <c r="BH77" s="36" t="e">
        <f t="shared" si="298"/>
        <v>#DIV/0!</v>
      </c>
      <c r="BI77" s="36" t="e">
        <f t="shared" si="298"/>
        <v>#DIV/0!</v>
      </c>
      <c r="BJ77" s="36" t="e">
        <f t="shared" si="298"/>
        <v>#DIV/0!</v>
      </c>
      <c r="BK77" s="36" t="e">
        <f t="shared" si="298"/>
        <v>#DIV/0!</v>
      </c>
      <c r="BL77" s="36" t="e">
        <f t="shared" si="298"/>
        <v>#DIV/0!</v>
      </c>
      <c r="BM77" s="36" t="e">
        <f t="shared" si="298"/>
        <v>#DIV/0!</v>
      </c>
      <c r="BN77" s="36" t="e">
        <f t="shared" si="298"/>
        <v>#DIV/0!</v>
      </c>
      <c r="BO77" s="29" t="e">
        <f t="shared" si="298"/>
        <v>#DIV/0!</v>
      </c>
      <c r="BP77" s="29" t="e">
        <f t="shared" si="298"/>
        <v>#DIV/0!</v>
      </c>
      <c r="BQ77" s="29" t="e">
        <f t="shared" ref="BQ77:BS77" si="299">BQ76/COUNTIFS($A$45:$A$65,4)</f>
        <v>#DIV/0!</v>
      </c>
      <c r="BR77" s="64" t="e">
        <f t="shared" si="299"/>
        <v>#DIV/0!</v>
      </c>
      <c r="BS77" s="64" t="e">
        <f t="shared" si="299"/>
        <v>#DIV/0!</v>
      </c>
      <c r="BT77" s="78" t="e">
        <f t="shared" si="298"/>
        <v>#DIV/0!</v>
      </c>
      <c r="BU77" s="36" t="e">
        <f t="shared" si="298"/>
        <v>#DIV/0!</v>
      </c>
      <c r="BV77" s="36" t="e">
        <f t="shared" si="298"/>
        <v>#DIV/0!</v>
      </c>
      <c r="BW77" s="36" t="e">
        <f t="shared" si="298"/>
        <v>#DIV/0!</v>
      </c>
      <c r="BX77" s="61" t="e">
        <f t="shared" ref="BX77:BZ77" si="300">BX76/COUNTIFS($A$45:$A$65,4)</f>
        <v>#DIV/0!</v>
      </c>
      <c r="BY77" s="61" t="e">
        <f t="shared" si="300"/>
        <v>#DIV/0!</v>
      </c>
      <c r="BZ77" s="61" t="e">
        <f t="shared" si="300"/>
        <v>#DIV/0!</v>
      </c>
      <c r="CA77" s="64" t="e">
        <f t="shared" ref="CA77:CJ77" si="301">CA76/COUNTIFS($A$45:$A$65,4)</f>
        <v>#DIV/0!</v>
      </c>
      <c r="CB77" s="64" t="e">
        <f t="shared" si="301"/>
        <v>#DIV/0!</v>
      </c>
      <c r="CC77" s="64" t="e">
        <f t="shared" si="301"/>
        <v>#DIV/0!</v>
      </c>
      <c r="CD77" s="64" t="e">
        <f t="shared" si="301"/>
        <v>#DIV/0!</v>
      </c>
      <c r="CE77" s="64" t="e">
        <f t="shared" si="301"/>
        <v>#DIV/0!</v>
      </c>
      <c r="CF77" s="64" t="e">
        <f t="shared" si="301"/>
        <v>#DIV/0!</v>
      </c>
      <c r="CG77" s="64" t="e">
        <f t="shared" si="301"/>
        <v>#DIV/0!</v>
      </c>
      <c r="CH77" s="64" t="e">
        <f t="shared" si="301"/>
        <v>#DIV/0!</v>
      </c>
      <c r="CI77" s="64" t="e">
        <f t="shared" si="301"/>
        <v>#DIV/0!</v>
      </c>
      <c r="CJ77" s="64" t="e">
        <f t="shared" si="301"/>
        <v>#DIV/0!</v>
      </c>
      <c r="CK77" s="64" t="e">
        <f t="shared" ref="CK77:CN77" si="302">CK76/COUNTIFS($A$45:$A$65,4)</f>
        <v>#DIV/0!</v>
      </c>
      <c r="CL77" s="64" t="e">
        <f t="shared" si="302"/>
        <v>#DIV/0!</v>
      </c>
      <c r="CM77" s="64" t="e">
        <f t="shared" si="302"/>
        <v>#DIV/0!</v>
      </c>
      <c r="CN77" s="64" t="e">
        <f t="shared" si="302"/>
        <v>#DIV/0!</v>
      </c>
      <c r="CO77" s="64" t="e">
        <f t="shared" ref="CO77:CU77" si="303">CO76/COUNTIFS($A$45:$A$65,4)</f>
        <v>#DIV/0!</v>
      </c>
      <c r="CP77" s="64" t="e">
        <f t="shared" si="303"/>
        <v>#DIV/0!</v>
      </c>
      <c r="CQ77" s="64" t="e">
        <f t="shared" si="303"/>
        <v>#DIV/0!</v>
      </c>
      <c r="CR77" s="64" t="e">
        <f t="shared" si="303"/>
        <v>#DIV/0!</v>
      </c>
      <c r="CS77" s="64" t="e">
        <f t="shared" si="303"/>
        <v>#DIV/0!</v>
      </c>
      <c r="CT77" s="64" t="e">
        <f t="shared" si="303"/>
        <v>#DIV/0!</v>
      </c>
      <c r="CU77" s="64" t="e">
        <f t="shared" si="303"/>
        <v>#DIV/0!</v>
      </c>
      <c r="CV77" s="64" t="e">
        <f t="shared" ref="CV77:DG77" si="304">CV76/COUNTIFS($A$45:$A$65,4)</f>
        <v>#DIV/0!</v>
      </c>
      <c r="CW77" s="64" t="e">
        <f t="shared" si="304"/>
        <v>#DIV/0!</v>
      </c>
      <c r="CX77" s="64" t="e">
        <f t="shared" si="304"/>
        <v>#DIV/0!</v>
      </c>
      <c r="CY77" s="64" t="e">
        <f t="shared" si="304"/>
        <v>#DIV/0!</v>
      </c>
      <c r="CZ77" s="64" t="e">
        <f t="shared" si="304"/>
        <v>#DIV/0!</v>
      </c>
      <c r="DA77" s="64" t="e">
        <f t="shared" si="304"/>
        <v>#DIV/0!</v>
      </c>
      <c r="DB77" s="64" t="e">
        <f t="shared" si="304"/>
        <v>#DIV/0!</v>
      </c>
      <c r="DC77" s="64" t="e">
        <f t="shared" si="304"/>
        <v>#DIV/0!</v>
      </c>
      <c r="DD77" s="64" t="e">
        <f t="shared" si="304"/>
        <v>#DIV/0!</v>
      </c>
      <c r="DE77" s="64" t="e">
        <f t="shared" si="304"/>
        <v>#DIV/0!</v>
      </c>
      <c r="DF77" s="64" t="e">
        <f t="shared" si="304"/>
        <v>#DIV/0!</v>
      </c>
      <c r="DG77" s="64" t="e">
        <f t="shared" si="304"/>
        <v>#DIV/0!</v>
      </c>
      <c r="DH77" s="64" t="e">
        <f t="shared" ref="DH77:DO77" si="305">DH76/COUNTIFS($A$45:$A$65,4)</f>
        <v>#DIV/0!</v>
      </c>
      <c r="DI77" s="64" t="e">
        <f t="shared" si="305"/>
        <v>#DIV/0!</v>
      </c>
      <c r="DJ77" s="64" t="e">
        <f t="shared" si="305"/>
        <v>#DIV/0!</v>
      </c>
      <c r="DK77" s="64" t="e">
        <f t="shared" si="305"/>
        <v>#DIV/0!</v>
      </c>
      <c r="DL77" s="64" t="e">
        <f t="shared" si="305"/>
        <v>#DIV/0!</v>
      </c>
      <c r="DM77" s="64" t="e">
        <f t="shared" si="305"/>
        <v>#DIV/0!</v>
      </c>
      <c r="DN77" s="64" t="e">
        <f t="shared" si="305"/>
        <v>#DIV/0!</v>
      </c>
      <c r="DO77" s="64" t="e">
        <f t="shared" si="305"/>
        <v>#DIV/0!</v>
      </c>
      <c r="DP77" s="64" t="e">
        <f t="shared" ref="DP77:EA77" si="306">DP76/COUNTIFS($A$45:$A$65,4)</f>
        <v>#DIV/0!</v>
      </c>
      <c r="DQ77" s="64" t="e">
        <f t="shared" si="306"/>
        <v>#DIV/0!</v>
      </c>
      <c r="DR77" s="64" t="e">
        <f t="shared" si="306"/>
        <v>#DIV/0!</v>
      </c>
      <c r="DS77" s="64" t="e">
        <f t="shared" si="306"/>
        <v>#DIV/0!</v>
      </c>
      <c r="DT77" s="64" t="e">
        <f t="shared" si="306"/>
        <v>#DIV/0!</v>
      </c>
      <c r="DU77" s="64" t="e">
        <f t="shared" si="306"/>
        <v>#DIV/0!</v>
      </c>
      <c r="DV77" s="64" t="e">
        <f t="shared" si="306"/>
        <v>#DIV/0!</v>
      </c>
      <c r="DW77" s="64" t="e">
        <f t="shared" si="306"/>
        <v>#DIV/0!</v>
      </c>
      <c r="DX77" s="64" t="e">
        <f t="shared" si="306"/>
        <v>#DIV/0!</v>
      </c>
      <c r="DY77" s="64" t="e">
        <f t="shared" si="306"/>
        <v>#DIV/0!</v>
      </c>
      <c r="DZ77" s="64" t="e">
        <f t="shared" si="306"/>
        <v>#DIV/0!</v>
      </c>
      <c r="EA77" s="64" t="e">
        <f t="shared" si="306"/>
        <v>#DIV/0!</v>
      </c>
      <c r="EB77" s="64" t="e">
        <f t="shared" ref="EB77:EE77" si="307">EB76/COUNTIFS($A$45:$A$65,4)</f>
        <v>#DIV/0!</v>
      </c>
      <c r="EC77" s="64" t="e">
        <f t="shared" si="307"/>
        <v>#DIV/0!</v>
      </c>
      <c r="ED77" s="64" t="e">
        <f t="shared" si="307"/>
        <v>#DIV/0!</v>
      </c>
      <c r="EE77" s="64" t="e">
        <f t="shared" si="307"/>
        <v>#DIV/0!</v>
      </c>
      <c r="EF77" s="64" t="e">
        <f t="shared" ref="EF77:EJ77" si="308">EF76/COUNTIFS($A$45:$A$65,4)</f>
        <v>#DIV/0!</v>
      </c>
      <c r="EG77" s="64" t="e">
        <f t="shared" si="308"/>
        <v>#DIV/0!</v>
      </c>
      <c r="EH77" s="64" t="e">
        <f t="shared" si="308"/>
        <v>#DIV/0!</v>
      </c>
      <c r="EI77" s="64" t="e">
        <f t="shared" si="308"/>
        <v>#DIV/0!</v>
      </c>
      <c r="EJ77" s="64" t="e">
        <f t="shared" si="308"/>
        <v>#DIV/0!</v>
      </c>
      <c r="EK77" s="64" t="e">
        <f t="shared" ref="EK77:EM77" si="309">EK76/COUNTIFS($A$45:$A$65,4)</f>
        <v>#DIV/0!</v>
      </c>
      <c r="EL77" s="64" t="e">
        <f t="shared" si="309"/>
        <v>#DIV/0!</v>
      </c>
      <c r="EM77" s="64" t="e">
        <f t="shared" si="309"/>
        <v>#DIV/0!</v>
      </c>
      <c r="EN77" s="64" t="e">
        <f t="shared" ref="EN77:EQ77" si="310">EN76/COUNTIFS($A$45:$A$65,4)</f>
        <v>#DIV/0!</v>
      </c>
      <c r="EO77" s="64" t="e">
        <f t="shared" si="310"/>
        <v>#DIV/0!</v>
      </c>
      <c r="EP77" s="64" t="e">
        <f t="shared" si="310"/>
        <v>#DIV/0!</v>
      </c>
      <c r="EQ77" s="64" t="e">
        <f t="shared" si="310"/>
        <v>#DIV/0!</v>
      </c>
      <c r="ER77" s="71" t="e">
        <f t="shared" ref="ER77:ET77" si="311">ER76/COUNTIFS($A$45:$A$65,4)</f>
        <v>#DIV/0!</v>
      </c>
      <c r="ES77" s="71" t="e">
        <f t="shared" si="311"/>
        <v>#DIV/0!</v>
      </c>
      <c r="ET77" s="71" t="e">
        <f t="shared" si="311"/>
        <v>#DIV/0!</v>
      </c>
    </row>
    <row r="78" spans="1:156" ht="15.75" customHeight="1" thickBot="1" x14ac:dyDescent="0.5">
      <c r="B78" s="135" t="s">
        <v>69</v>
      </c>
      <c r="C78" s="136"/>
      <c r="D78" s="136"/>
      <c r="E78" s="136"/>
      <c r="F78" s="137"/>
      <c r="G78" s="30">
        <f t="shared" ref="G78:Y78" si="312">COUNTIFS($A$45:$A$65,5,G45:G65,"X")</f>
        <v>0</v>
      </c>
      <c r="H78" s="30">
        <f t="shared" si="312"/>
        <v>0</v>
      </c>
      <c r="I78" s="30">
        <f t="shared" si="312"/>
        <v>0</v>
      </c>
      <c r="J78" s="30">
        <f t="shared" si="312"/>
        <v>0</v>
      </c>
      <c r="K78" s="30">
        <f t="shared" si="312"/>
        <v>0</v>
      </c>
      <c r="L78" s="30">
        <f t="shared" si="312"/>
        <v>0</v>
      </c>
      <c r="M78" s="30">
        <f t="shared" si="312"/>
        <v>0</v>
      </c>
      <c r="N78" s="30">
        <f t="shared" si="312"/>
        <v>0</v>
      </c>
      <c r="O78" s="30">
        <f t="shared" si="312"/>
        <v>0</v>
      </c>
      <c r="P78" s="30">
        <f>COUNTIFS($A$45:$A$65,5,P45:P65,"X")</f>
        <v>0</v>
      </c>
      <c r="Q78" s="30">
        <f t="shared" si="312"/>
        <v>0</v>
      </c>
      <c r="R78" s="30">
        <f t="shared" si="312"/>
        <v>0</v>
      </c>
      <c r="S78" s="30">
        <f t="shared" si="312"/>
        <v>0</v>
      </c>
      <c r="T78" s="30">
        <f t="shared" si="312"/>
        <v>0</v>
      </c>
      <c r="U78" s="30">
        <f t="shared" si="312"/>
        <v>0</v>
      </c>
      <c r="V78" s="30">
        <f t="shared" si="312"/>
        <v>0</v>
      </c>
      <c r="W78" s="30">
        <f t="shared" si="312"/>
        <v>0</v>
      </c>
      <c r="X78" s="30">
        <f t="shared" si="312"/>
        <v>0</v>
      </c>
      <c r="Y78" s="4">
        <f t="shared" si="312"/>
        <v>0</v>
      </c>
      <c r="Z78" s="35">
        <f t="shared" ref="Z78:AG78" si="313">COUNTIFS($A$45:$A$65,5,Z45:Z65,"X")</f>
        <v>0</v>
      </c>
      <c r="AA78" s="35">
        <f t="shared" si="313"/>
        <v>0</v>
      </c>
      <c r="AB78" s="35">
        <f t="shared" si="313"/>
        <v>0</v>
      </c>
      <c r="AC78" s="35">
        <f t="shared" si="313"/>
        <v>0</v>
      </c>
      <c r="AD78" s="35">
        <f t="shared" si="313"/>
        <v>0</v>
      </c>
      <c r="AE78" s="35">
        <f t="shared" si="313"/>
        <v>0</v>
      </c>
      <c r="AF78" s="35">
        <f t="shared" si="313"/>
        <v>0</v>
      </c>
      <c r="AG78" s="35">
        <f t="shared" si="313"/>
        <v>0</v>
      </c>
      <c r="AH78" s="35">
        <f t="shared" ref="AH78:AT78" si="314">COUNTIFS($A$45:$A$65,5,AH45:AH65,"X")</f>
        <v>0</v>
      </c>
      <c r="AI78" s="35">
        <f t="shared" si="314"/>
        <v>0</v>
      </c>
      <c r="AJ78" s="35">
        <f t="shared" si="314"/>
        <v>0</v>
      </c>
      <c r="AK78" s="35">
        <f t="shared" si="314"/>
        <v>0</v>
      </c>
      <c r="AL78" s="35">
        <f t="shared" si="314"/>
        <v>0</v>
      </c>
      <c r="AM78" s="35">
        <f t="shared" si="314"/>
        <v>0</v>
      </c>
      <c r="AN78" s="35">
        <f t="shared" si="314"/>
        <v>0</v>
      </c>
      <c r="AO78" s="35">
        <f t="shared" si="314"/>
        <v>0</v>
      </c>
      <c r="AP78" s="35">
        <f t="shared" si="314"/>
        <v>0</v>
      </c>
      <c r="AQ78" s="35">
        <f t="shared" si="314"/>
        <v>0</v>
      </c>
      <c r="AR78" s="35">
        <f t="shared" si="314"/>
        <v>0</v>
      </c>
      <c r="AS78" s="35">
        <f t="shared" si="314"/>
        <v>0</v>
      </c>
      <c r="AT78" s="35">
        <f t="shared" si="314"/>
        <v>0</v>
      </c>
      <c r="AU78" s="35">
        <f t="shared" ref="AU78:BF78" si="315">COUNTIFS($A$45:$A$65,5,AU45:AU65,"X")</f>
        <v>0</v>
      </c>
      <c r="AV78" s="35">
        <f t="shared" si="315"/>
        <v>0</v>
      </c>
      <c r="AW78" s="35">
        <f t="shared" si="315"/>
        <v>0</v>
      </c>
      <c r="AX78" s="35">
        <f t="shared" si="315"/>
        <v>0</v>
      </c>
      <c r="AY78" s="35">
        <f t="shared" si="315"/>
        <v>0</v>
      </c>
      <c r="AZ78" s="35">
        <f t="shared" si="315"/>
        <v>0</v>
      </c>
      <c r="BA78" s="35">
        <f t="shared" si="315"/>
        <v>0</v>
      </c>
      <c r="BB78" s="35">
        <f t="shared" si="315"/>
        <v>0</v>
      </c>
      <c r="BC78" s="35">
        <f t="shared" si="315"/>
        <v>0</v>
      </c>
      <c r="BD78" s="35">
        <f t="shared" si="315"/>
        <v>0</v>
      </c>
      <c r="BE78" s="35">
        <f t="shared" si="315"/>
        <v>0</v>
      </c>
      <c r="BF78" s="35">
        <f t="shared" si="315"/>
        <v>0</v>
      </c>
      <c r="BG78" s="35">
        <f t="shared" ref="BG78:BW78" si="316">COUNTIFS($A$45:$A$65,5,BG45:BG65,"X")</f>
        <v>0</v>
      </c>
      <c r="BH78" s="35">
        <f t="shared" si="316"/>
        <v>0</v>
      </c>
      <c r="BI78" s="35">
        <f t="shared" si="316"/>
        <v>0</v>
      </c>
      <c r="BJ78" s="35">
        <f t="shared" si="316"/>
        <v>0</v>
      </c>
      <c r="BK78" s="35">
        <f t="shared" si="316"/>
        <v>0</v>
      </c>
      <c r="BL78" s="35">
        <f t="shared" si="316"/>
        <v>0</v>
      </c>
      <c r="BM78" s="35">
        <f t="shared" si="316"/>
        <v>0</v>
      </c>
      <c r="BN78" s="35">
        <f t="shared" si="316"/>
        <v>0</v>
      </c>
      <c r="BO78" s="30">
        <f t="shared" si="316"/>
        <v>0</v>
      </c>
      <c r="BP78" s="30">
        <f t="shared" si="316"/>
        <v>0</v>
      </c>
      <c r="BQ78" s="30">
        <f t="shared" ref="BQ78:BS78" si="317">COUNTIFS($A$45:$A$65,5,BQ45:BQ65,"X")</f>
        <v>0</v>
      </c>
      <c r="BR78" s="66">
        <f t="shared" si="317"/>
        <v>0</v>
      </c>
      <c r="BS78" s="66">
        <f t="shared" si="317"/>
        <v>0</v>
      </c>
      <c r="BT78" s="79">
        <f t="shared" si="316"/>
        <v>0</v>
      </c>
      <c r="BU78" s="35">
        <f t="shared" si="316"/>
        <v>0</v>
      </c>
      <c r="BV78" s="35">
        <f t="shared" si="316"/>
        <v>0</v>
      </c>
      <c r="BW78" s="35">
        <f t="shared" si="316"/>
        <v>0</v>
      </c>
      <c r="BX78" s="60">
        <f t="shared" ref="BX78:BZ78" si="318">COUNTIFS($A$45:$A$65,5,BX45:BX65,"X")</f>
        <v>0</v>
      </c>
      <c r="BY78" s="60">
        <f t="shared" si="318"/>
        <v>0</v>
      </c>
      <c r="BZ78" s="60">
        <f t="shared" si="318"/>
        <v>0</v>
      </c>
      <c r="CA78" s="66">
        <f t="shared" ref="CA78:CJ78" si="319">COUNTIFS($A$45:$A$65,5,CA45:CA65,"X")</f>
        <v>0</v>
      </c>
      <c r="CB78" s="66">
        <f t="shared" si="319"/>
        <v>0</v>
      </c>
      <c r="CC78" s="66">
        <f t="shared" si="319"/>
        <v>0</v>
      </c>
      <c r="CD78" s="66">
        <f t="shared" si="319"/>
        <v>0</v>
      </c>
      <c r="CE78" s="66">
        <f t="shared" si="319"/>
        <v>0</v>
      </c>
      <c r="CF78" s="66">
        <f t="shared" si="319"/>
        <v>0</v>
      </c>
      <c r="CG78" s="66">
        <f t="shared" si="319"/>
        <v>0</v>
      </c>
      <c r="CH78" s="66">
        <f t="shared" si="319"/>
        <v>0</v>
      </c>
      <c r="CI78" s="66">
        <f t="shared" si="319"/>
        <v>0</v>
      </c>
      <c r="CJ78" s="66">
        <f t="shared" si="319"/>
        <v>0</v>
      </c>
      <c r="CK78" s="66">
        <f t="shared" ref="CK78:CN78" si="320">COUNTIFS($A$45:$A$65,5,CK45:CK65,"X")</f>
        <v>0</v>
      </c>
      <c r="CL78" s="66">
        <f t="shared" si="320"/>
        <v>0</v>
      </c>
      <c r="CM78" s="66">
        <f t="shared" si="320"/>
        <v>0</v>
      </c>
      <c r="CN78" s="66">
        <f t="shared" si="320"/>
        <v>0</v>
      </c>
      <c r="CO78" s="66">
        <f t="shared" ref="CO78:CU78" si="321">COUNTIFS($A$45:$A$65,5,CO45:CO65,"X")</f>
        <v>0</v>
      </c>
      <c r="CP78" s="66">
        <f t="shared" si="321"/>
        <v>0</v>
      </c>
      <c r="CQ78" s="66">
        <f t="shared" si="321"/>
        <v>0</v>
      </c>
      <c r="CR78" s="66">
        <f t="shared" si="321"/>
        <v>0</v>
      </c>
      <c r="CS78" s="66">
        <f t="shared" si="321"/>
        <v>0</v>
      </c>
      <c r="CT78" s="66">
        <f t="shared" si="321"/>
        <v>0</v>
      </c>
      <c r="CU78" s="66">
        <f t="shared" si="321"/>
        <v>0</v>
      </c>
      <c r="CV78" s="66">
        <f t="shared" ref="CV78:DG78" si="322">COUNTIFS($A$45:$A$65,5,CV45:CV65,"X")</f>
        <v>0</v>
      </c>
      <c r="CW78" s="66">
        <f t="shared" si="322"/>
        <v>0</v>
      </c>
      <c r="CX78" s="66">
        <f t="shared" si="322"/>
        <v>0</v>
      </c>
      <c r="CY78" s="66">
        <f t="shared" si="322"/>
        <v>0</v>
      </c>
      <c r="CZ78" s="66">
        <f t="shared" si="322"/>
        <v>0</v>
      </c>
      <c r="DA78" s="66">
        <f t="shared" si="322"/>
        <v>0</v>
      </c>
      <c r="DB78" s="66">
        <f t="shared" si="322"/>
        <v>0</v>
      </c>
      <c r="DC78" s="66">
        <f t="shared" si="322"/>
        <v>0</v>
      </c>
      <c r="DD78" s="66">
        <f t="shared" si="322"/>
        <v>0</v>
      </c>
      <c r="DE78" s="66">
        <f t="shared" si="322"/>
        <v>0</v>
      </c>
      <c r="DF78" s="66">
        <f t="shared" si="322"/>
        <v>0</v>
      </c>
      <c r="DG78" s="66">
        <f t="shared" si="322"/>
        <v>0</v>
      </c>
      <c r="DH78" s="66">
        <f t="shared" ref="DH78:DO78" si="323">COUNTIFS($A$45:$A$65,5,DH45:DH65,"X")</f>
        <v>0</v>
      </c>
      <c r="DI78" s="66">
        <f t="shared" si="323"/>
        <v>0</v>
      </c>
      <c r="DJ78" s="66">
        <f t="shared" si="323"/>
        <v>0</v>
      </c>
      <c r="DK78" s="66">
        <f t="shared" si="323"/>
        <v>0</v>
      </c>
      <c r="DL78" s="66">
        <f t="shared" si="323"/>
        <v>0</v>
      </c>
      <c r="DM78" s="66">
        <f t="shared" si="323"/>
        <v>0</v>
      </c>
      <c r="DN78" s="66">
        <f t="shared" si="323"/>
        <v>0</v>
      </c>
      <c r="DO78" s="66">
        <f t="shared" si="323"/>
        <v>0</v>
      </c>
      <c r="DP78" s="66">
        <f t="shared" ref="DP78:EA78" si="324">COUNTIFS($A$45:$A$65,5,DP45:DP65,"X")</f>
        <v>0</v>
      </c>
      <c r="DQ78" s="66">
        <f t="shared" si="324"/>
        <v>0</v>
      </c>
      <c r="DR78" s="66">
        <f t="shared" si="324"/>
        <v>0</v>
      </c>
      <c r="DS78" s="66">
        <f t="shared" si="324"/>
        <v>0</v>
      </c>
      <c r="DT78" s="66">
        <f t="shared" si="324"/>
        <v>0</v>
      </c>
      <c r="DU78" s="66">
        <f t="shared" si="324"/>
        <v>0</v>
      </c>
      <c r="DV78" s="66">
        <f t="shared" si="324"/>
        <v>0</v>
      </c>
      <c r="DW78" s="66">
        <f t="shared" si="324"/>
        <v>0</v>
      </c>
      <c r="DX78" s="66">
        <f t="shared" si="324"/>
        <v>0</v>
      </c>
      <c r="DY78" s="66">
        <f t="shared" si="324"/>
        <v>0</v>
      </c>
      <c r="DZ78" s="66">
        <f t="shared" si="324"/>
        <v>0</v>
      </c>
      <c r="EA78" s="66">
        <f t="shared" si="324"/>
        <v>0</v>
      </c>
      <c r="EB78" s="66">
        <f t="shared" ref="EB78:EE78" si="325">COUNTIFS($A$45:$A$65,5,EB45:EB65,"X")</f>
        <v>0</v>
      </c>
      <c r="EC78" s="66">
        <f t="shared" si="325"/>
        <v>0</v>
      </c>
      <c r="ED78" s="66">
        <f t="shared" si="325"/>
        <v>0</v>
      </c>
      <c r="EE78" s="66">
        <f t="shared" si="325"/>
        <v>0</v>
      </c>
      <c r="EF78" s="66">
        <f t="shared" ref="EF78:EJ78" si="326">COUNTIFS($A$45:$A$65,5,EF45:EF65,"X")</f>
        <v>0</v>
      </c>
      <c r="EG78" s="66">
        <f t="shared" si="326"/>
        <v>0</v>
      </c>
      <c r="EH78" s="66">
        <f t="shared" si="326"/>
        <v>0</v>
      </c>
      <c r="EI78" s="66">
        <f t="shared" si="326"/>
        <v>0</v>
      </c>
      <c r="EJ78" s="66">
        <f t="shared" si="326"/>
        <v>0</v>
      </c>
      <c r="EK78" s="66">
        <f t="shared" ref="EK78:EM78" si="327">COUNTIFS($A$45:$A$65,5,EK45:EK65,"X")</f>
        <v>0</v>
      </c>
      <c r="EL78" s="66">
        <f t="shared" si="327"/>
        <v>0</v>
      </c>
      <c r="EM78" s="66">
        <f t="shared" si="327"/>
        <v>0</v>
      </c>
      <c r="EN78" s="66">
        <f t="shared" ref="EN78:EQ78" si="328">COUNTIFS($A$45:$A$65,5,EN45:EN65,"X")</f>
        <v>0</v>
      </c>
      <c r="EO78" s="66">
        <f t="shared" si="328"/>
        <v>0</v>
      </c>
      <c r="EP78" s="66">
        <f t="shared" si="328"/>
        <v>0</v>
      </c>
      <c r="EQ78" s="66">
        <f t="shared" si="328"/>
        <v>0</v>
      </c>
      <c r="ER78" s="70">
        <f t="shared" ref="ER78:ET78" si="329">COUNTIFS($A$45:$A$65,5,ER45:ER65,"X")</f>
        <v>0</v>
      </c>
      <c r="ES78" s="70">
        <f t="shared" si="329"/>
        <v>0</v>
      </c>
      <c r="ET78" s="70">
        <f t="shared" si="329"/>
        <v>0</v>
      </c>
    </row>
    <row r="79" spans="1:156" ht="15.75" customHeight="1" thickBot="1" x14ac:dyDescent="0.5">
      <c r="B79" s="135" t="s">
        <v>70</v>
      </c>
      <c r="C79" s="136"/>
      <c r="D79" s="136"/>
      <c r="E79" s="136"/>
      <c r="F79" s="137"/>
      <c r="G79" s="29">
        <f t="shared" ref="G79:Y79" si="330">G78/COUNTIFS($A$45:$A$65,5)</f>
        <v>0</v>
      </c>
      <c r="H79" s="29">
        <f t="shared" si="330"/>
        <v>0</v>
      </c>
      <c r="I79" s="29">
        <f t="shared" si="330"/>
        <v>0</v>
      </c>
      <c r="J79" s="29">
        <f t="shared" si="330"/>
        <v>0</v>
      </c>
      <c r="K79" s="29">
        <f t="shared" si="330"/>
        <v>0</v>
      </c>
      <c r="L79" s="29">
        <f t="shared" si="330"/>
        <v>0</v>
      </c>
      <c r="M79" s="29">
        <f t="shared" si="330"/>
        <v>0</v>
      </c>
      <c r="N79" s="29">
        <f t="shared" si="330"/>
        <v>0</v>
      </c>
      <c r="O79" s="29">
        <f t="shared" si="330"/>
        <v>0</v>
      </c>
      <c r="P79" s="29">
        <f>P78/COUNTIFS($A$45:$A$65,5)</f>
        <v>0</v>
      </c>
      <c r="Q79" s="29">
        <f t="shared" si="330"/>
        <v>0</v>
      </c>
      <c r="R79" s="29">
        <f t="shared" si="330"/>
        <v>0</v>
      </c>
      <c r="S79" s="29">
        <f t="shared" si="330"/>
        <v>0</v>
      </c>
      <c r="T79" s="29">
        <f t="shared" si="330"/>
        <v>0</v>
      </c>
      <c r="U79" s="29">
        <f t="shared" si="330"/>
        <v>0</v>
      </c>
      <c r="V79" s="29">
        <f t="shared" si="330"/>
        <v>0</v>
      </c>
      <c r="W79" s="29">
        <f t="shared" si="330"/>
        <v>0</v>
      </c>
      <c r="X79" s="29">
        <f t="shared" si="330"/>
        <v>0</v>
      </c>
      <c r="Y79" s="13">
        <f t="shared" si="330"/>
        <v>0</v>
      </c>
      <c r="Z79" s="36">
        <f t="shared" ref="Z79:AG79" si="331">Z78/COUNTIFS($A$45:$A$65,5)</f>
        <v>0</v>
      </c>
      <c r="AA79" s="36">
        <f t="shared" si="331"/>
        <v>0</v>
      </c>
      <c r="AB79" s="36">
        <f t="shared" si="331"/>
        <v>0</v>
      </c>
      <c r="AC79" s="36">
        <f t="shared" si="331"/>
        <v>0</v>
      </c>
      <c r="AD79" s="36">
        <f t="shared" si="331"/>
        <v>0</v>
      </c>
      <c r="AE79" s="36">
        <f t="shared" si="331"/>
        <v>0</v>
      </c>
      <c r="AF79" s="36">
        <f t="shared" si="331"/>
        <v>0</v>
      </c>
      <c r="AG79" s="36">
        <f t="shared" si="331"/>
        <v>0</v>
      </c>
      <c r="AH79" s="36">
        <f t="shared" ref="AH79:AT79" si="332">AH78/COUNTIFS($A$45:$A$65,5)</f>
        <v>0</v>
      </c>
      <c r="AI79" s="36">
        <f t="shared" si="332"/>
        <v>0</v>
      </c>
      <c r="AJ79" s="36">
        <f t="shared" si="332"/>
        <v>0</v>
      </c>
      <c r="AK79" s="36">
        <f t="shared" si="332"/>
        <v>0</v>
      </c>
      <c r="AL79" s="36">
        <f t="shared" si="332"/>
        <v>0</v>
      </c>
      <c r="AM79" s="36">
        <f t="shared" si="332"/>
        <v>0</v>
      </c>
      <c r="AN79" s="36">
        <f t="shared" si="332"/>
        <v>0</v>
      </c>
      <c r="AO79" s="36">
        <f t="shared" si="332"/>
        <v>0</v>
      </c>
      <c r="AP79" s="36">
        <f t="shared" si="332"/>
        <v>0</v>
      </c>
      <c r="AQ79" s="36">
        <f t="shared" si="332"/>
        <v>0</v>
      </c>
      <c r="AR79" s="36">
        <f t="shared" si="332"/>
        <v>0</v>
      </c>
      <c r="AS79" s="36">
        <f t="shared" si="332"/>
        <v>0</v>
      </c>
      <c r="AT79" s="36">
        <f t="shared" si="332"/>
        <v>0</v>
      </c>
      <c r="AU79" s="36">
        <f t="shared" ref="AU79:BF79" si="333">AU78/COUNTIFS($A$45:$A$65,5)</f>
        <v>0</v>
      </c>
      <c r="AV79" s="36">
        <f t="shared" si="333"/>
        <v>0</v>
      </c>
      <c r="AW79" s="36">
        <f t="shared" si="333"/>
        <v>0</v>
      </c>
      <c r="AX79" s="36">
        <f t="shared" si="333"/>
        <v>0</v>
      </c>
      <c r="AY79" s="36">
        <f t="shared" si="333"/>
        <v>0</v>
      </c>
      <c r="AZ79" s="36">
        <f t="shared" si="333"/>
        <v>0</v>
      </c>
      <c r="BA79" s="36">
        <f t="shared" si="333"/>
        <v>0</v>
      </c>
      <c r="BB79" s="36">
        <f t="shared" si="333"/>
        <v>0</v>
      </c>
      <c r="BC79" s="36">
        <f t="shared" si="333"/>
        <v>0</v>
      </c>
      <c r="BD79" s="36">
        <f t="shared" si="333"/>
        <v>0</v>
      </c>
      <c r="BE79" s="36">
        <f t="shared" si="333"/>
        <v>0</v>
      </c>
      <c r="BF79" s="36">
        <f t="shared" si="333"/>
        <v>0</v>
      </c>
      <c r="BG79" s="36">
        <f t="shared" ref="BG79:BW79" si="334">BG78/COUNTIFS($A$45:$A$65,5)</f>
        <v>0</v>
      </c>
      <c r="BH79" s="36">
        <f t="shared" si="334"/>
        <v>0</v>
      </c>
      <c r="BI79" s="36">
        <f t="shared" si="334"/>
        <v>0</v>
      </c>
      <c r="BJ79" s="36">
        <f t="shared" si="334"/>
        <v>0</v>
      </c>
      <c r="BK79" s="36">
        <f t="shared" si="334"/>
        <v>0</v>
      </c>
      <c r="BL79" s="36">
        <f t="shared" si="334"/>
        <v>0</v>
      </c>
      <c r="BM79" s="36">
        <f t="shared" si="334"/>
        <v>0</v>
      </c>
      <c r="BN79" s="36">
        <f t="shared" si="334"/>
        <v>0</v>
      </c>
      <c r="BO79" s="29">
        <f t="shared" si="334"/>
        <v>0</v>
      </c>
      <c r="BP79" s="29">
        <f t="shared" si="334"/>
        <v>0</v>
      </c>
      <c r="BQ79" s="29">
        <f t="shared" ref="BQ79:BS79" si="335">BQ78/COUNTIFS($A$45:$A$65,5)</f>
        <v>0</v>
      </c>
      <c r="BR79" s="64">
        <f t="shared" si="335"/>
        <v>0</v>
      </c>
      <c r="BS79" s="64">
        <f t="shared" si="335"/>
        <v>0</v>
      </c>
      <c r="BT79" s="78">
        <f t="shared" si="334"/>
        <v>0</v>
      </c>
      <c r="BU79" s="36">
        <f t="shared" si="334"/>
        <v>0</v>
      </c>
      <c r="BV79" s="36">
        <f t="shared" si="334"/>
        <v>0</v>
      </c>
      <c r="BW79" s="36">
        <f t="shared" si="334"/>
        <v>0</v>
      </c>
      <c r="BX79" s="61">
        <f t="shared" ref="BX79:BZ79" si="336">BX78/COUNTIFS($A$45:$A$65,5)</f>
        <v>0</v>
      </c>
      <c r="BY79" s="61">
        <f t="shared" si="336"/>
        <v>0</v>
      </c>
      <c r="BZ79" s="61">
        <f t="shared" si="336"/>
        <v>0</v>
      </c>
      <c r="CA79" s="64">
        <f t="shared" ref="CA79:CJ79" si="337">CA78/COUNTIFS($A$45:$A$65,5)</f>
        <v>0</v>
      </c>
      <c r="CB79" s="64">
        <f t="shared" si="337"/>
        <v>0</v>
      </c>
      <c r="CC79" s="64">
        <f t="shared" si="337"/>
        <v>0</v>
      </c>
      <c r="CD79" s="64">
        <f t="shared" si="337"/>
        <v>0</v>
      </c>
      <c r="CE79" s="64">
        <f t="shared" si="337"/>
        <v>0</v>
      </c>
      <c r="CF79" s="64">
        <f t="shared" si="337"/>
        <v>0</v>
      </c>
      <c r="CG79" s="64">
        <f t="shared" si="337"/>
        <v>0</v>
      </c>
      <c r="CH79" s="64">
        <f t="shared" si="337"/>
        <v>0</v>
      </c>
      <c r="CI79" s="64">
        <f t="shared" si="337"/>
        <v>0</v>
      </c>
      <c r="CJ79" s="64">
        <f t="shared" si="337"/>
        <v>0</v>
      </c>
      <c r="CK79" s="64">
        <f t="shared" ref="CK79:CN79" si="338">CK78/COUNTIFS($A$45:$A$65,5)</f>
        <v>0</v>
      </c>
      <c r="CL79" s="64">
        <f t="shared" si="338"/>
        <v>0</v>
      </c>
      <c r="CM79" s="64">
        <f t="shared" si="338"/>
        <v>0</v>
      </c>
      <c r="CN79" s="64">
        <f t="shared" si="338"/>
        <v>0</v>
      </c>
      <c r="CO79" s="64">
        <f t="shared" ref="CO79:CU79" si="339">CO78/COUNTIFS($A$45:$A$65,5)</f>
        <v>0</v>
      </c>
      <c r="CP79" s="64">
        <f t="shared" si="339"/>
        <v>0</v>
      </c>
      <c r="CQ79" s="64">
        <f t="shared" si="339"/>
        <v>0</v>
      </c>
      <c r="CR79" s="64">
        <f t="shared" si="339"/>
        <v>0</v>
      </c>
      <c r="CS79" s="64">
        <f t="shared" si="339"/>
        <v>0</v>
      </c>
      <c r="CT79" s="64">
        <f t="shared" si="339"/>
        <v>0</v>
      </c>
      <c r="CU79" s="64">
        <f t="shared" si="339"/>
        <v>0</v>
      </c>
      <c r="CV79" s="64">
        <f t="shared" ref="CV79:DG79" si="340">CV78/COUNTIFS($A$45:$A$65,5)</f>
        <v>0</v>
      </c>
      <c r="CW79" s="64">
        <f t="shared" si="340"/>
        <v>0</v>
      </c>
      <c r="CX79" s="64">
        <f t="shared" si="340"/>
        <v>0</v>
      </c>
      <c r="CY79" s="64">
        <f t="shared" si="340"/>
        <v>0</v>
      </c>
      <c r="CZ79" s="64">
        <f t="shared" si="340"/>
        <v>0</v>
      </c>
      <c r="DA79" s="64">
        <f t="shared" si="340"/>
        <v>0</v>
      </c>
      <c r="DB79" s="64">
        <f t="shared" si="340"/>
        <v>0</v>
      </c>
      <c r="DC79" s="64">
        <f t="shared" si="340"/>
        <v>0</v>
      </c>
      <c r="DD79" s="64">
        <f t="shared" si="340"/>
        <v>0</v>
      </c>
      <c r="DE79" s="64">
        <f t="shared" si="340"/>
        <v>0</v>
      </c>
      <c r="DF79" s="64">
        <f t="shared" si="340"/>
        <v>0</v>
      </c>
      <c r="DG79" s="64">
        <f t="shared" si="340"/>
        <v>0</v>
      </c>
      <c r="DH79" s="64">
        <f t="shared" ref="DH79:DO79" si="341">DH78/COUNTIFS($A$45:$A$65,5)</f>
        <v>0</v>
      </c>
      <c r="DI79" s="64">
        <f t="shared" si="341"/>
        <v>0</v>
      </c>
      <c r="DJ79" s="64">
        <f t="shared" si="341"/>
        <v>0</v>
      </c>
      <c r="DK79" s="64">
        <f t="shared" si="341"/>
        <v>0</v>
      </c>
      <c r="DL79" s="64">
        <f t="shared" si="341"/>
        <v>0</v>
      </c>
      <c r="DM79" s="64">
        <f t="shared" si="341"/>
        <v>0</v>
      </c>
      <c r="DN79" s="64">
        <f t="shared" si="341"/>
        <v>0</v>
      </c>
      <c r="DO79" s="64">
        <f t="shared" si="341"/>
        <v>0</v>
      </c>
      <c r="DP79" s="64">
        <f t="shared" ref="DP79:EA79" si="342">DP78/COUNTIFS($A$45:$A$65,5)</f>
        <v>0</v>
      </c>
      <c r="DQ79" s="64">
        <f t="shared" si="342"/>
        <v>0</v>
      </c>
      <c r="DR79" s="64">
        <f t="shared" si="342"/>
        <v>0</v>
      </c>
      <c r="DS79" s="64">
        <f t="shared" si="342"/>
        <v>0</v>
      </c>
      <c r="DT79" s="64">
        <f t="shared" si="342"/>
        <v>0</v>
      </c>
      <c r="DU79" s="64">
        <f t="shared" si="342"/>
        <v>0</v>
      </c>
      <c r="DV79" s="64">
        <f t="shared" si="342"/>
        <v>0</v>
      </c>
      <c r="DW79" s="64">
        <f t="shared" si="342"/>
        <v>0</v>
      </c>
      <c r="DX79" s="64">
        <f t="shared" si="342"/>
        <v>0</v>
      </c>
      <c r="DY79" s="64">
        <f t="shared" si="342"/>
        <v>0</v>
      </c>
      <c r="DZ79" s="64">
        <f t="shared" si="342"/>
        <v>0</v>
      </c>
      <c r="EA79" s="64">
        <f t="shared" si="342"/>
        <v>0</v>
      </c>
      <c r="EB79" s="64">
        <f t="shared" ref="EB79:EE79" si="343">EB78/COUNTIFS($A$45:$A$65,5)</f>
        <v>0</v>
      </c>
      <c r="EC79" s="64">
        <f t="shared" si="343"/>
        <v>0</v>
      </c>
      <c r="ED79" s="64">
        <f t="shared" si="343"/>
        <v>0</v>
      </c>
      <c r="EE79" s="64">
        <f t="shared" si="343"/>
        <v>0</v>
      </c>
      <c r="EF79" s="64">
        <f t="shared" ref="EF79:EJ79" si="344">EF78/COUNTIFS($A$45:$A$65,5)</f>
        <v>0</v>
      </c>
      <c r="EG79" s="64">
        <f t="shared" si="344"/>
        <v>0</v>
      </c>
      <c r="EH79" s="64">
        <f t="shared" si="344"/>
        <v>0</v>
      </c>
      <c r="EI79" s="64">
        <f t="shared" si="344"/>
        <v>0</v>
      </c>
      <c r="EJ79" s="64">
        <f t="shared" si="344"/>
        <v>0</v>
      </c>
      <c r="EK79" s="64">
        <f t="shared" ref="EK79:EM79" si="345">EK78/COUNTIFS($A$45:$A$65,5)</f>
        <v>0</v>
      </c>
      <c r="EL79" s="64">
        <f t="shared" si="345"/>
        <v>0</v>
      </c>
      <c r="EM79" s="64">
        <f t="shared" si="345"/>
        <v>0</v>
      </c>
      <c r="EN79" s="64">
        <f t="shared" ref="EN79:EQ79" si="346">EN78/COUNTIFS($A$45:$A$65,5)</f>
        <v>0</v>
      </c>
      <c r="EO79" s="64">
        <f t="shared" si="346"/>
        <v>0</v>
      </c>
      <c r="EP79" s="64">
        <f t="shared" si="346"/>
        <v>0</v>
      </c>
      <c r="EQ79" s="64">
        <f t="shared" si="346"/>
        <v>0</v>
      </c>
      <c r="ER79" s="71">
        <f t="shared" ref="ER79:ET79" si="347">ER78/COUNTIFS($A$45:$A$65,5)</f>
        <v>0</v>
      </c>
      <c r="ES79" s="71">
        <f t="shared" si="347"/>
        <v>0</v>
      </c>
      <c r="ET79" s="71">
        <f t="shared" si="347"/>
        <v>0</v>
      </c>
    </row>
    <row r="80" spans="1:156" ht="15.75" customHeight="1" thickBot="1" x14ac:dyDescent="0.5">
      <c r="B80" s="5"/>
      <c r="C80" s="5"/>
      <c r="D80" s="5"/>
      <c r="E80" s="5"/>
      <c r="F80" s="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31"/>
      <c r="BP80" s="31"/>
      <c r="BQ80" s="31"/>
      <c r="BR80" s="5"/>
      <c r="BS80" s="5"/>
      <c r="BT80" s="80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</row>
    <row r="81" spans="1:150" s="22" customFormat="1" ht="53.45" customHeight="1" thickBot="1" x14ac:dyDescent="0.5">
      <c r="A81" s="19"/>
      <c r="B81" s="138" t="s">
        <v>82</v>
      </c>
      <c r="C81" s="139"/>
      <c r="D81" s="139"/>
      <c r="E81" s="139"/>
      <c r="F81" s="140"/>
      <c r="G81" s="32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84"/>
      <c r="BP81" s="84"/>
      <c r="BQ81" s="84"/>
      <c r="BR81" s="20"/>
      <c r="BS81" s="20"/>
      <c r="BT81" s="81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</row>
    <row r="82" spans="1:150" ht="14.65" thickBot="1" x14ac:dyDescent="0.5">
      <c r="B82" s="141">
        <f>SUM(B30,B67)</f>
        <v>45</v>
      </c>
      <c r="C82" s="142"/>
      <c r="D82" s="142"/>
      <c r="E82" s="142"/>
      <c r="F82" s="143"/>
    </row>
    <row r="84" spans="1:150" ht="14.65" thickBot="1" x14ac:dyDescent="0.5"/>
    <row r="85" spans="1:150" ht="155.25" customHeight="1" thickBot="1" x14ac:dyDescent="0.5">
      <c r="B85" s="135" t="s">
        <v>81</v>
      </c>
      <c r="C85" s="136"/>
      <c r="D85" s="136"/>
      <c r="E85" s="136"/>
      <c r="F85" s="137"/>
      <c r="G85" s="3" t="s">
        <v>71</v>
      </c>
      <c r="H85" s="3" t="s">
        <v>71</v>
      </c>
      <c r="I85" s="3" t="s">
        <v>71</v>
      </c>
      <c r="J85" s="3" t="s">
        <v>71</v>
      </c>
      <c r="K85" s="3" t="s">
        <v>71</v>
      </c>
      <c r="L85" s="3" t="s">
        <v>71</v>
      </c>
      <c r="M85" s="3" t="s">
        <v>71</v>
      </c>
      <c r="N85" s="3" t="s">
        <v>71</v>
      </c>
      <c r="O85" s="3" t="s">
        <v>71</v>
      </c>
      <c r="P85" s="3" t="s">
        <v>71</v>
      </c>
      <c r="Q85" s="3" t="s">
        <v>71</v>
      </c>
      <c r="R85" s="3" t="s">
        <v>71</v>
      </c>
      <c r="S85" s="3" t="s">
        <v>71</v>
      </c>
      <c r="T85" s="3" t="s">
        <v>71</v>
      </c>
      <c r="U85" s="3" t="s">
        <v>71</v>
      </c>
      <c r="V85" s="3" t="s">
        <v>71</v>
      </c>
      <c r="W85" s="3" t="s">
        <v>71</v>
      </c>
      <c r="X85" s="3" t="s">
        <v>71</v>
      </c>
      <c r="Y85" s="24" t="s">
        <v>71</v>
      </c>
      <c r="Z85" s="34" t="s">
        <v>71</v>
      </c>
      <c r="AA85" s="34" t="s">
        <v>71</v>
      </c>
      <c r="AB85" s="34" t="s">
        <v>71</v>
      </c>
      <c r="AC85" s="34" t="s">
        <v>71</v>
      </c>
      <c r="AD85" s="34" t="s">
        <v>71</v>
      </c>
      <c r="AE85" s="34" t="s">
        <v>71</v>
      </c>
      <c r="AF85" s="34" t="s">
        <v>71</v>
      </c>
      <c r="AG85" s="34" t="s">
        <v>71</v>
      </c>
      <c r="AH85" s="34" t="s">
        <v>71</v>
      </c>
      <c r="AI85" s="34" t="s">
        <v>71</v>
      </c>
      <c r="AJ85" s="34" t="s">
        <v>71</v>
      </c>
      <c r="AK85" s="34" t="s">
        <v>71</v>
      </c>
      <c r="AL85" s="34" t="s">
        <v>71</v>
      </c>
      <c r="AM85" s="34" t="s">
        <v>71</v>
      </c>
      <c r="AN85" s="34" t="s">
        <v>71</v>
      </c>
      <c r="AO85" s="34" t="s">
        <v>71</v>
      </c>
      <c r="AP85" s="34" t="s">
        <v>71</v>
      </c>
      <c r="AQ85" s="34" t="s">
        <v>71</v>
      </c>
      <c r="AR85" s="34" t="s">
        <v>71</v>
      </c>
      <c r="AS85" s="34" t="s">
        <v>71</v>
      </c>
      <c r="AT85" s="34" t="s">
        <v>71</v>
      </c>
      <c r="AU85" s="34" t="s">
        <v>71</v>
      </c>
      <c r="AV85" s="34" t="s">
        <v>71</v>
      </c>
      <c r="AW85" s="34" t="s">
        <v>71</v>
      </c>
      <c r="AX85" s="34" t="s">
        <v>71</v>
      </c>
      <c r="AY85" s="34" t="s">
        <v>71</v>
      </c>
      <c r="AZ85" s="34" t="s">
        <v>71</v>
      </c>
      <c r="BA85" s="34" t="s">
        <v>71</v>
      </c>
      <c r="BB85" s="34" t="s">
        <v>71</v>
      </c>
      <c r="BC85" s="34" t="s">
        <v>71</v>
      </c>
      <c r="BD85" s="34" t="s">
        <v>71</v>
      </c>
      <c r="BE85" s="34" t="s">
        <v>71</v>
      </c>
      <c r="BF85" s="34" t="s">
        <v>71</v>
      </c>
      <c r="BG85" s="34" t="s">
        <v>71</v>
      </c>
      <c r="BH85" s="34" t="s">
        <v>71</v>
      </c>
      <c r="BI85" s="34" t="s">
        <v>71</v>
      </c>
      <c r="BJ85" s="34" t="s">
        <v>71</v>
      </c>
      <c r="BK85" s="34" t="s">
        <v>71</v>
      </c>
      <c r="BL85" s="34" t="s">
        <v>71</v>
      </c>
      <c r="BM85" s="34" t="s">
        <v>71</v>
      </c>
      <c r="BN85" s="34" t="s">
        <v>71</v>
      </c>
      <c r="BO85" s="3" t="s">
        <v>71</v>
      </c>
      <c r="BP85" s="3" t="s">
        <v>71</v>
      </c>
      <c r="BQ85" s="3" t="s">
        <v>71</v>
      </c>
      <c r="BR85" s="65" t="s">
        <v>71</v>
      </c>
      <c r="BS85" s="65" t="s">
        <v>71</v>
      </c>
      <c r="BT85" s="77" t="s">
        <v>71</v>
      </c>
      <c r="BU85" s="34" t="s">
        <v>71</v>
      </c>
      <c r="BV85" s="34" t="s">
        <v>71</v>
      </c>
      <c r="BW85" s="34" t="s">
        <v>71</v>
      </c>
      <c r="BX85" s="59" t="s">
        <v>71</v>
      </c>
      <c r="BY85" s="59" t="s">
        <v>71</v>
      </c>
      <c r="BZ85" s="59" t="s">
        <v>71</v>
      </c>
      <c r="CA85" s="65" t="s">
        <v>71</v>
      </c>
      <c r="CB85" s="65" t="s">
        <v>71</v>
      </c>
      <c r="CC85" s="65" t="s">
        <v>71</v>
      </c>
      <c r="CD85" s="65" t="s">
        <v>71</v>
      </c>
      <c r="CE85" s="65" t="s">
        <v>71</v>
      </c>
      <c r="CF85" s="65" t="s">
        <v>71</v>
      </c>
      <c r="CG85" s="65" t="s">
        <v>71</v>
      </c>
      <c r="CH85" s="65" t="s">
        <v>71</v>
      </c>
      <c r="CI85" s="65" t="s">
        <v>71</v>
      </c>
      <c r="CJ85" s="65" t="s">
        <v>71</v>
      </c>
      <c r="CK85" s="65" t="s">
        <v>71</v>
      </c>
      <c r="CL85" s="65" t="s">
        <v>71</v>
      </c>
      <c r="CM85" s="65" t="s">
        <v>71</v>
      </c>
      <c r="CN85" s="65" t="s">
        <v>71</v>
      </c>
      <c r="CO85" s="65" t="s">
        <v>71</v>
      </c>
      <c r="CP85" s="65" t="s">
        <v>71</v>
      </c>
      <c r="CQ85" s="65" t="s">
        <v>71</v>
      </c>
      <c r="CR85" s="65" t="s">
        <v>71</v>
      </c>
      <c r="CS85" s="65" t="s">
        <v>71</v>
      </c>
      <c r="CT85" s="65" t="s">
        <v>71</v>
      </c>
      <c r="CU85" s="65" t="s">
        <v>71</v>
      </c>
      <c r="CV85" s="65" t="s">
        <v>71</v>
      </c>
      <c r="CW85" s="65" t="s">
        <v>71</v>
      </c>
      <c r="CX85" s="65" t="s">
        <v>71</v>
      </c>
      <c r="CY85" s="65" t="s">
        <v>71</v>
      </c>
      <c r="CZ85" s="65" t="s">
        <v>71</v>
      </c>
      <c r="DA85" s="65" t="s">
        <v>71</v>
      </c>
      <c r="DB85" s="65" t="s">
        <v>71</v>
      </c>
      <c r="DC85" s="65" t="s">
        <v>71</v>
      </c>
      <c r="DD85" s="65" t="s">
        <v>71</v>
      </c>
      <c r="DE85" s="65" t="s">
        <v>71</v>
      </c>
      <c r="DF85" s="65" t="s">
        <v>71</v>
      </c>
      <c r="DG85" s="65" t="s">
        <v>71</v>
      </c>
      <c r="DH85" s="65" t="s">
        <v>71</v>
      </c>
      <c r="DI85" s="65" t="s">
        <v>71</v>
      </c>
      <c r="DJ85" s="65" t="s">
        <v>71</v>
      </c>
      <c r="DK85" s="65" t="s">
        <v>71</v>
      </c>
      <c r="DL85" s="65" t="s">
        <v>71</v>
      </c>
      <c r="DM85" s="65" t="s">
        <v>71</v>
      </c>
      <c r="DN85" s="65" t="s">
        <v>71</v>
      </c>
      <c r="DO85" s="65" t="s">
        <v>71</v>
      </c>
      <c r="DP85" s="65" t="s">
        <v>71</v>
      </c>
      <c r="DQ85" s="65" t="s">
        <v>71</v>
      </c>
      <c r="DR85" s="65" t="s">
        <v>71</v>
      </c>
      <c r="DS85" s="65" t="s">
        <v>71</v>
      </c>
      <c r="DT85" s="65" t="s">
        <v>71</v>
      </c>
      <c r="DU85" s="65" t="s">
        <v>71</v>
      </c>
      <c r="DV85" s="65" t="s">
        <v>71</v>
      </c>
      <c r="DW85" s="65" t="s">
        <v>71</v>
      </c>
      <c r="DX85" s="65" t="s">
        <v>71</v>
      </c>
      <c r="DY85" s="65" t="s">
        <v>71</v>
      </c>
      <c r="DZ85" s="65" t="s">
        <v>71</v>
      </c>
      <c r="EA85" s="65" t="s">
        <v>71</v>
      </c>
      <c r="EB85" s="65" t="s">
        <v>71</v>
      </c>
      <c r="EC85" s="65" t="s">
        <v>71</v>
      </c>
      <c r="ED85" s="65" t="s">
        <v>71</v>
      </c>
      <c r="EE85" s="65" t="s">
        <v>71</v>
      </c>
      <c r="EF85" s="65" t="s">
        <v>71</v>
      </c>
      <c r="EG85" s="65" t="s">
        <v>71</v>
      </c>
      <c r="EH85" s="65" t="s">
        <v>71</v>
      </c>
      <c r="EI85" s="65" t="s">
        <v>71</v>
      </c>
      <c r="EJ85" s="65" t="s">
        <v>71</v>
      </c>
      <c r="EK85" s="65" t="s">
        <v>71</v>
      </c>
      <c r="EL85" s="65" t="s">
        <v>71</v>
      </c>
      <c r="EM85" s="65" t="s">
        <v>71</v>
      </c>
      <c r="EN85" s="65" t="s">
        <v>71</v>
      </c>
      <c r="EO85" s="65" t="s">
        <v>71</v>
      </c>
      <c r="EP85" s="65" t="s">
        <v>71</v>
      </c>
      <c r="EQ85" s="65" t="s">
        <v>71</v>
      </c>
      <c r="ER85" s="69" t="s">
        <v>71</v>
      </c>
      <c r="ES85" s="69" t="s">
        <v>71</v>
      </c>
      <c r="ET85" s="69" t="s">
        <v>71</v>
      </c>
    </row>
    <row r="86" spans="1:150" ht="54.75" customHeight="1" thickBot="1" x14ac:dyDescent="0.5">
      <c r="A86" s="14"/>
      <c r="B86" s="135">
        <v>95</v>
      </c>
      <c r="C86" s="136"/>
      <c r="D86" s="136"/>
      <c r="E86" s="136"/>
      <c r="F86" s="137"/>
      <c r="G86" s="3">
        <f t="shared" ref="G86:Y86" si="348">SUM(G30,G67)</f>
        <v>1</v>
      </c>
      <c r="H86" s="3">
        <f t="shared" si="348"/>
        <v>1</v>
      </c>
      <c r="I86" s="3">
        <f t="shared" si="348"/>
        <v>1</v>
      </c>
      <c r="J86" s="3">
        <f t="shared" si="348"/>
        <v>1</v>
      </c>
      <c r="K86" s="3">
        <f t="shared" si="348"/>
        <v>3</v>
      </c>
      <c r="L86" s="3">
        <f t="shared" si="348"/>
        <v>1</v>
      </c>
      <c r="M86" s="3">
        <f t="shared" si="348"/>
        <v>4</v>
      </c>
      <c r="N86" s="3">
        <f t="shared" si="348"/>
        <v>1</v>
      </c>
      <c r="O86" s="3">
        <f t="shared" si="348"/>
        <v>1</v>
      </c>
      <c r="P86" s="3">
        <f>SUM(P30,P67)</f>
        <v>1</v>
      </c>
      <c r="Q86" s="3">
        <f t="shared" si="348"/>
        <v>5</v>
      </c>
      <c r="R86" s="3">
        <f t="shared" si="348"/>
        <v>3</v>
      </c>
      <c r="S86" s="3">
        <f t="shared" si="348"/>
        <v>2</v>
      </c>
      <c r="T86" s="3">
        <f t="shared" si="348"/>
        <v>1</v>
      </c>
      <c r="U86" s="3">
        <f t="shared" si="348"/>
        <v>5</v>
      </c>
      <c r="V86" s="3">
        <f t="shared" si="348"/>
        <v>3</v>
      </c>
      <c r="W86" s="3">
        <f t="shared" si="348"/>
        <v>3</v>
      </c>
      <c r="X86" s="3">
        <f t="shared" si="348"/>
        <v>1</v>
      </c>
      <c r="Y86" s="12">
        <f t="shared" si="348"/>
        <v>1</v>
      </c>
      <c r="Z86" s="34">
        <f t="shared" ref="Z86:AG86" si="349">SUM(Z30,Z67)</f>
        <v>3</v>
      </c>
      <c r="AA86" s="34">
        <f t="shared" si="349"/>
        <v>1</v>
      </c>
      <c r="AB86" s="34">
        <f t="shared" si="349"/>
        <v>1</v>
      </c>
      <c r="AC86" s="34">
        <f t="shared" si="349"/>
        <v>2</v>
      </c>
      <c r="AD86" s="34">
        <f t="shared" si="349"/>
        <v>1</v>
      </c>
      <c r="AE86" s="34">
        <f t="shared" si="349"/>
        <v>3</v>
      </c>
      <c r="AF86" s="34">
        <f t="shared" si="349"/>
        <v>2</v>
      </c>
      <c r="AG86" s="34">
        <f t="shared" si="349"/>
        <v>2</v>
      </c>
      <c r="AH86" s="34">
        <f t="shared" ref="AH86:AT86" si="350">SUM(AH30,AH67)</f>
        <v>2</v>
      </c>
      <c r="AI86" s="34">
        <f t="shared" si="350"/>
        <v>1</v>
      </c>
      <c r="AJ86" s="34">
        <f t="shared" si="350"/>
        <v>1</v>
      </c>
      <c r="AK86" s="34">
        <f t="shared" si="350"/>
        <v>1</v>
      </c>
      <c r="AL86" s="34">
        <f t="shared" si="350"/>
        <v>1</v>
      </c>
      <c r="AM86" s="34">
        <f t="shared" si="350"/>
        <v>1</v>
      </c>
      <c r="AN86" s="34">
        <f t="shared" si="350"/>
        <v>4</v>
      </c>
      <c r="AO86" s="34">
        <f t="shared" si="350"/>
        <v>6</v>
      </c>
      <c r="AP86" s="34">
        <f t="shared" si="350"/>
        <v>3</v>
      </c>
      <c r="AQ86" s="34">
        <f t="shared" si="350"/>
        <v>8</v>
      </c>
      <c r="AR86" s="34">
        <f t="shared" si="350"/>
        <v>2</v>
      </c>
      <c r="AS86" s="34">
        <f t="shared" si="350"/>
        <v>5</v>
      </c>
      <c r="AT86" s="34">
        <f t="shared" si="350"/>
        <v>2</v>
      </c>
      <c r="AU86" s="34">
        <f t="shared" ref="AU86:BF86" si="351">SUM(AU30,AU67)</f>
        <v>1</v>
      </c>
      <c r="AV86" s="34">
        <f t="shared" si="351"/>
        <v>1</v>
      </c>
      <c r="AW86" s="34">
        <f t="shared" si="351"/>
        <v>2</v>
      </c>
      <c r="AX86" s="34">
        <f t="shared" si="351"/>
        <v>1</v>
      </c>
      <c r="AY86" s="34">
        <f t="shared" si="351"/>
        <v>4</v>
      </c>
      <c r="AZ86" s="34">
        <f t="shared" si="351"/>
        <v>4</v>
      </c>
      <c r="BA86" s="34">
        <f t="shared" si="351"/>
        <v>7</v>
      </c>
      <c r="BB86" s="34">
        <f t="shared" si="351"/>
        <v>2</v>
      </c>
      <c r="BC86" s="34">
        <f t="shared" si="351"/>
        <v>2</v>
      </c>
      <c r="BD86" s="34">
        <f t="shared" si="351"/>
        <v>3</v>
      </c>
      <c r="BE86" s="34">
        <f t="shared" si="351"/>
        <v>5</v>
      </c>
      <c r="BF86" s="34">
        <f t="shared" si="351"/>
        <v>2</v>
      </c>
      <c r="BG86" s="34">
        <f t="shared" ref="BG86:BW86" si="352">SUM(BG30,BG67)</f>
        <v>1</v>
      </c>
      <c r="BH86" s="34">
        <f t="shared" si="352"/>
        <v>1</v>
      </c>
      <c r="BI86" s="34">
        <f t="shared" si="352"/>
        <v>2</v>
      </c>
      <c r="BJ86" s="34">
        <f t="shared" si="352"/>
        <v>1</v>
      </c>
      <c r="BK86" s="34">
        <f t="shared" si="352"/>
        <v>1</v>
      </c>
      <c r="BL86" s="34">
        <f t="shared" si="352"/>
        <v>1</v>
      </c>
      <c r="BM86" s="34">
        <f t="shared" si="352"/>
        <v>1</v>
      </c>
      <c r="BN86" s="34">
        <f t="shared" si="352"/>
        <v>1</v>
      </c>
      <c r="BO86" s="3">
        <f t="shared" si="352"/>
        <v>1</v>
      </c>
      <c r="BP86" s="3">
        <f t="shared" si="352"/>
        <v>1</v>
      </c>
      <c r="BQ86" s="3">
        <f t="shared" ref="BQ86:BS86" si="353">SUM(BQ30,BQ67)</f>
        <v>1</v>
      </c>
      <c r="BR86" s="65">
        <f t="shared" si="353"/>
        <v>1</v>
      </c>
      <c r="BS86" s="65">
        <f t="shared" si="353"/>
        <v>1</v>
      </c>
      <c r="BT86" s="77">
        <f t="shared" si="352"/>
        <v>0</v>
      </c>
      <c r="BU86" s="34">
        <f t="shared" si="352"/>
        <v>0</v>
      </c>
      <c r="BV86" s="34">
        <f t="shared" si="352"/>
        <v>1</v>
      </c>
      <c r="BW86" s="34">
        <f t="shared" si="352"/>
        <v>1</v>
      </c>
      <c r="BX86" s="59">
        <f t="shared" ref="BX86:BZ86" si="354">SUM(BX30,BX67)</f>
        <v>1</v>
      </c>
      <c r="BY86" s="59">
        <f t="shared" si="354"/>
        <v>1</v>
      </c>
      <c r="BZ86" s="59">
        <f t="shared" si="354"/>
        <v>1</v>
      </c>
      <c r="CA86" s="65">
        <f t="shared" ref="CA86:CJ86" si="355">SUM(CA30,CA67)</f>
        <v>1</v>
      </c>
      <c r="CB86" s="65">
        <f t="shared" si="355"/>
        <v>1</v>
      </c>
      <c r="CC86" s="65">
        <f t="shared" si="355"/>
        <v>1</v>
      </c>
      <c r="CD86" s="65">
        <f t="shared" si="355"/>
        <v>1</v>
      </c>
      <c r="CE86" s="65">
        <f t="shared" si="355"/>
        <v>1</v>
      </c>
      <c r="CF86" s="65">
        <f t="shared" si="355"/>
        <v>1</v>
      </c>
      <c r="CG86" s="65">
        <f t="shared" si="355"/>
        <v>1</v>
      </c>
      <c r="CH86" s="65">
        <f t="shared" si="355"/>
        <v>1</v>
      </c>
      <c r="CI86" s="65">
        <f t="shared" si="355"/>
        <v>1</v>
      </c>
      <c r="CJ86" s="65">
        <f t="shared" si="355"/>
        <v>1</v>
      </c>
      <c r="CK86" s="65">
        <f t="shared" ref="CK86:CN86" si="356">SUM(CK30,CK67)</f>
        <v>1</v>
      </c>
      <c r="CL86" s="65">
        <f t="shared" si="356"/>
        <v>3</v>
      </c>
      <c r="CM86" s="65">
        <f t="shared" si="356"/>
        <v>1</v>
      </c>
      <c r="CN86" s="65">
        <f t="shared" si="356"/>
        <v>1</v>
      </c>
      <c r="CO86" s="65">
        <f t="shared" ref="CO86:CU86" si="357">SUM(CO30,CO67)</f>
        <v>1</v>
      </c>
      <c r="CP86" s="65">
        <f t="shared" si="357"/>
        <v>1</v>
      </c>
      <c r="CQ86" s="65">
        <f t="shared" si="357"/>
        <v>2</v>
      </c>
      <c r="CR86" s="65">
        <f t="shared" si="357"/>
        <v>1</v>
      </c>
      <c r="CS86" s="65">
        <f t="shared" si="357"/>
        <v>1</v>
      </c>
      <c r="CT86" s="65">
        <f t="shared" si="357"/>
        <v>3</v>
      </c>
      <c r="CU86" s="65">
        <f t="shared" si="357"/>
        <v>1</v>
      </c>
      <c r="CV86" s="65">
        <f t="shared" ref="CV86:DG86" si="358">SUM(CV30,CV67)</f>
        <v>2</v>
      </c>
      <c r="CW86" s="65">
        <f t="shared" si="358"/>
        <v>1</v>
      </c>
      <c r="CX86" s="65">
        <f t="shared" si="358"/>
        <v>1</v>
      </c>
      <c r="CY86" s="65">
        <f t="shared" si="358"/>
        <v>1</v>
      </c>
      <c r="CZ86" s="65">
        <f t="shared" si="358"/>
        <v>1</v>
      </c>
      <c r="DA86" s="65">
        <f t="shared" si="358"/>
        <v>1</v>
      </c>
      <c r="DB86" s="65">
        <f t="shared" si="358"/>
        <v>1</v>
      </c>
      <c r="DC86" s="65">
        <f t="shared" si="358"/>
        <v>1</v>
      </c>
      <c r="DD86" s="65">
        <f t="shared" si="358"/>
        <v>3</v>
      </c>
      <c r="DE86" s="65">
        <f t="shared" si="358"/>
        <v>1</v>
      </c>
      <c r="DF86" s="65">
        <f t="shared" si="358"/>
        <v>1</v>
      </c>
      <c r="DG86" s="65">
        <f t="shared" si="358"/>
        <v>1</v>
      </c>
      <c r="DH86" s="65">
        <f t="shared" ref="DH86:DO86" si="359">SUM(DH30,DH67)</f>
        <v>1</v>
      </c>
      <c r="DI86" s="65">
        <f t="shared" si="359"/>
        <v>1</v>
      </c>
      <c r="DJ86" s="65">
        <f t="shared" si="359"/>
        <v>1</v>
      </c>
      <c r="DK86" s="65">
        <f t="shared" si="359"/>
        <v>1</v>
      </c>
      <c r="DL86" s="65">
        <f t="shared" si="359"/>
        <v>1</v>
      </c>
      <c r="DM86" s="65">
        <f t="shared" si="359"/>
        <v>1</v>
      </c>
      <c r="DN86" s="65">
        <f t="shared" si="359"/>
        <v>1</v>
      </c>
      <c r="DO86" s="65">
        <f t="shared" si="359"/>
        <v>1</v>
      </c>
      <c r="DP86" s="65">
        <f t="shared" ref="DP86:EA86" si="360">SUM(DP30,DP67)</f>
        <v>1</v>
      </c>
      <c r="DQ86" s="65">
        <f t="shared" si="360"/>
        <v>2</v>
      </c>
      <c r="DR86" s="65">
        <f t="shared" si="360"/>
        <v>1</v>
      </c>
      <c r="DS86" s="65">
        <f t="shared" si="360"/>
        <v>1</v>
      </c>
      <c r="DT86" s="65">
        <f t="shared" si="360"/>
        <v>1</v>
      </c>
      <c r="DU86" s="65">
        <f t="shared" si="360"/>
        <v>1</v>
      </c>
      <c r="DV86" s="65">
        <f t="shared" si="360"/>
        <v>2</v>
      </c>
      <c r="DW86" s="65">
        <f t="shared" si="360"/>
        <v>2</v>
      </c>
      <c r="DX86" s="65">
        <f t="shared" si="360"/>
        <v>2</v>
      </c>
      <c r="DY86" s="65">
        <f t="shared" si="360"/>
        <v>2</v>
      </c>
      <c r="DZ86" s="65">
        <f t="shared" si="360"/>
        <v>2</v>
      </c>
      <c r="EA86" s="65">
        <f t="shared" si="360"/>
        <v>2</v>
      </c>
      <c r="EB86" s="65">
        <f t="shared" ref="EB86:EE86" si="361">SUM(EB30,EB67)</f>
        <v>2</v>
      </c>
      <c r="EC86" s="65">
        <f t="shared" si="361"/>
        <v>2</v>
      </c>
      <c r="ED86" s="65">
        <f t="shared" si="361"/>
        <v>3</v>
      </c>
      <c r="EE86" s="65">
        <f t="shared" si="361"/>
        <v>2</v>
      </c>
      <c r="EF86" s="65">
        <f t="shared" ref="EF86:EJ86" si="362">SUM(EF30,EF67)</f>
        <v>2</v>
      </c>
      <c r="EG86" s="65">
        <f t="shared" si="362"/>
        <v>2</v>
      </c>
      <c r="EH86" s="65">
        <f t="shared" si="362"/>
        <v>2</v>
      </c>
      <c r="EI86" s="65">
        <f t="shared" si="362"/>
        <v>2</v>
      </c>
      <c r="EJ86" s="65">
        <f t="shared" si="362"/>
        <v>2</v>
      </c>
      <c r="EK86" s="65">
        <f t="shared" ref="EK86:EM86" si="363">SUM(EK30,EK67)</f>
        <v>1</v>
      </c>
      <c r="EL86" s="65">
        <f t="shared" si="363"/>
        <v>1</v>
      </c>
      <c r="EM86" s="65">
        <f t="shared" si="363"/>
        <v>1</v>
      </c>
      <c r="EN86" s="65">
        <f t="shared" ref="EN86:EQ86" si="364">SUM(EN30,EN67)</f>
        <v>1</v>
      </c>
      <c r="EO86" s="65">
        <f t="shared" si="364"/>
        <v>1</v>
      </c>
      <c r="EP86" s="65">
        <f t="shared" si="364"/>
        <v>1</v>
      </c>
      <c r="EQ86" s="65">
        <f t="shared" si="364"/>
        <v>1</v>
      </c>
      <c r="ER86" s="69">
        <f t="shared" ref="ER86:ET86" si="365">SUM(ER30,ER67)</f>
        <v>1</v>
      </c>
      <c r="ES86" s="69">
        <f t="shared" si="365"/>
        <v>1</v>
      </c>
      <c r="ET86" s="69">
        <f t="shared" si="365"/>
        <v>0</v>
      </c>
    </row>
    <row r="87" spans="1:150" ht="189.75" customHeight="1" thickBot="1" x14ac:dyDescent="0.5">
      <c r="B87" s="135" t="s">
        <v>80</v>
      </c>
      <c r="C87" s="136"/>
      <c r="D87" s="136"/>
      <c r="E87" s="136"/>
      <c r="F87" s="137"/>
      <c r="G87" s="3" t="s">
        <v>71</v>
      </c>
      <c r="H87" s="3" t="s">
        <v>71</v>
      </c>
      <c r="I87" s="3" t="s">
        <v>71</v>
      </c>
      <c r="J87" s="3" t="s">
        <v>71</v>
      </c>
      <c r="K87" s="3" t="s">
        <v>71</v>
      </c>
      <c r="L87" s="3" t="s">
        <v>71</v>
      </c>
      <c r="M87" s="3" t="s">
        <v>71</v>
      </c>
      <c r="N87" s="3" t="s">
        <v>71</v>
      </c>
      <c r="O87" s="3" t="s">
        <v>71</v>
      </c>
      <c r="P87" s="3" t="s">
        <v>71</v>
      </c>
      <c r="Q87" s="3" t="s">
        <v>71</v>
      </c>
      <c r="R87" s="3" t="s">
        <v>71</v>
      </c>
      <c r="S87" s="3" t="s">
        <v>71</v>
      </c>
      <c r="T87" s="3" t="s">
        <v>71</v>
      </c>
      <c r="U87" s="3" t="s">
        <v>71</v>
      </c>
      <c r="V87" s="3" t="s">
        <v>71</v>
      </c>
      <c r="W87" s="3" t="s">
        <v>71</v>
      </c>
      <c r="X87" s="3" t="s">
        <v>71</v>
      </c>
      <c r="Y87" s="24" t="s">
        <v>71</v>
      </c>
      <c r="Z87" s="34" t="s">
        <v>71</v>
      </c>
      <c r="AA87" s="34" t="s">
        <v>71</v>
      </c>
      <c r="AB87" s="34" t="s">
        <v>71</v>
      </c>
      <c r="AC87" s="34" t="s">
        <v>71</v>
      </c>
      <c r="AD87" s="34" t="s">
        <v>71</v>
      </c>
      <c r="AE87" s="34" t="s">
        <v>71</v>
      </c>
      <c r="AF87" s="34" t="s">
        <v>71</v>
      </c>
      <c r="AG87" s="34" t="s">
        <v>71</v>
      </c>
      <c r="AH87" s="34" t="s">
        <v>71</v>
      </c>
      <c r="AI87" s="34" t="s">
        <v>71</v>
      </c>
      <c r="AJ87" s="34" t="s">
        <v>71</v>
      </c>
      <c r="AK87" s="34" t="s">
        <v>71</v>
      </c>
      <c r="AL87" s="34" t="s">
        <v>71</v>
      </c>
      <c r="AM87" s="34" t="s">
        <v>71</v>
      </c>
      <c r="AN87" s="34" t="s">
        <v>71</v>
      </c>
      <c r="AO87" s="34" t="s">
        <v>71</v>
      </c>
      <c r="AP87" s="34" t="s">
        <v>71</v>
      </c>
      <c r="AQ87" s="34" t="s">
        <v>71</v>
      </c>
      <c r="AR87" s="34" t="s">
        <v>71</v>
      </c>
      <c r="AS87" s="34" t="s">
        <v>71</v>
      </c>
      <c r="AT87" s="34" t="s">
        <v>71</v>
      </c>
      <c r="AU87" s="34" t="s">
        <v>71</v>
      </c>
      <c r="AV87" s="34" t="s">
        <v>71</v>
      </c>
      <c r="AW87" s="34" t="s">
        <v>71</v>
      </c>
      <c r="AX87" s="34" t="s">
        <v>71</v>
      </c>
      <c r="AY87" s="34" t="s">
        <v>71</v>
      </c>
      <c r="AZ87" s="34" t="s">
        <v>71</v>
      </c>
      <c r="BA87" s="34" t="s">
        <v>71</v>
      </c>
      <c r="BB87" s="34" t="s">
        <v>71</v>
      </c>
      <c r="BC87" s="34" t="s">
        <v>71</v>
      </c>
      <c r="BD87" s="34" t="s">
        <v>71</v>
      </c>
      <c r="BE87" s="34" t="s">
        <v>71</v>
      </c>
      <c r="BF87" s="34" t="s">
        <v>71</v>
      </c>
      <c r="BG87" s="34" t="s">
        <v>71</v>
      </c>
      <c r="BH87" s="34" t="s">
        <v>71</v>
      </c>
      <c r="BI87" s="34" t="s">
        <v>71</v>
      </c>
      <c r="BJ87" s="34" t="s">
        <v>71</v>
      </c>
      <c r="BK87" s="34" t="s">
        <v>71</v>
      </c>
      <c r="BL87" s="34" t="s">
        <v>71</v>
      </c>
      <c r="BM87" s="34" t="s">
        <v>71</v>
      </c>
      <c r="BN87" s="34" t="s">
        <v>71</v>
      </c>
      <c r="BO87" s="3" t="s">
        <v>71</v>
      </c>
      <c r="BP87" s="3" t="s">
        <v>71</v>
      </c>
      <c r="BQ87" s="3" t="s">
        <v>71</v>
      </c>
      <c r="BR87" s="65" t="s">
        <v>71</v>
      </c>
      <c r="BS87" s="65" t="s">
        <v>71</v>
      </c>
      <c r="BT87" s="77" t="s">
        <v>71</v>
      </c>
      <c r="BU87" s="34" t="s">
        <v>71</v>
      </c>
      <c r="BV87" s="34" t="s">
        <v>71</v>
      </c>
      <c r="BW87" s="34" t="s">
        <v>71</v>
      </c>
      <c r="BX87" s="59" t="s">
        <v>71</v>
      </c>
      <c r="BY87" s="59" t="s">
        <v>71</v>
      </c>
      <c r="BZ87" s="59" t="s">
        <v>71</v>
      </c>
      <c r="CA87" s="65" t="s">
        <v>71</v>
      </c>
      <c r="CB87" s="65" t="s">
        <v>71</v>
      </c>
      <c r="CC87" s="65" t="s">
        <v>71</v>
      </c>
      <c r="CD87" s="65" t="s">
        <v>71</v>
      </c>
      <c r="CE87" s="65" t="s">
        <v>71</v>
      </c>
      <c r="CF87" s="65" t="s">
        <v>71</v>
      </c>
      <c r="CG87" s="65" t="s">
        <v>71</v>
      </c>
      <c r="CH87" s="65" t="s">
        <v>71</v>
      </c>
      <c r="CI87" s="65" t="s">
        <v>71</v>
      </c>
      <c r="CJ87" s="65" t="s">
        <v>71</v>
      </c>
      <c r="CK87" s="65" t="s">
        <v>71</v>
      </c>
      <c r="CL87" s="65" t="s">
        <v>71</v>
      </c>
      <c r="CM87" s="65" t="s">
        <v>71</v>
      </c>
      <c r="CN87" s="65" t="s">
        <v>71</v>
      </c>
      <c r="CO87" s="65" t="s">
        <v>71</v>
      </c>
      <c r="CP87" s="65" t="s">
        <v>71</v>
      </c>
      <c r="CQ87" s="65" t="s">
        <v>71</v>
      </c>
      <c r="CR87" s="65" t="s">
        <v>71</v>
      </c>
      <c r="CS87" s="65" t="s">
        <v>71</v>
      </c>
      <c r="CT87" s="65" t="s">
        <v>71</v>
      </c>
      <c r="CU87" s="65" t="s">
        <v>71</v>
      </c>
      <c r="CV87" s="65" t="s">
        <v>71</v>
      </c>
      <c r="CW87" s="65" t="s">
        <v>71</v>
      </c>
      <c r="CX87" s="65" t="s">
        <v>71</v>
      </c>
      <c r="CY87" s="65" t="s">
        <v>71</v>
      </c>
      <c r="CZ87" s="65" t="s">
        <v>71</v>
      </c>
      <c r="DA87" s="65" t="s">
        <v>71</v>
      </c>
      <c r="DB87" s="65" t="s">
        <v>71</v>
      </c>
      <c r="DC87" s="65" t="s">
        <v>71</v>
      </c>
      <c r="DD87" s="65" t="s">
        <v>71</v>
      </c>
      <c r="DE87" s="65" t="s">
        <v>71</v>
      </c>
      <c r="DF87" s="65" t="s">
        <v>71</v>
      </c>
      <c r="DG87" s="65" t="s">
        <v>71</v>
      </c>
      <c r="DH87" s="65" t="s">
        <v>71</v>
      </c>
      <c r="DI87" s="65" t="s">
        <v>71</v>
      </c>
      <c r="DJ87" s="65" t="s">
        <v>71</v>
      </c>
      <c r="DK87" s="65" t="s">
        <v>71</v>
      </c>
      <c r="DL87" s="65" t="s">
        <v>71</v>
      </c>
      <c r="DM87" s="65" t="s">
        <v>71</v>
      </c>
      <c r="DN87" s="65" t="s">
        <v>71</v>
      </c>
      <c r="DO87" s="65" t="s">
        <v>71</v>
      </c>
      <c r="DP87" s="65" t="s">
        <v>71</v>
      </c>
      <c r="DQ87" s="65" t="s">
        <v>71</v>
      </c>
      <c r="DR87" s="65" t="s">
        <v>71</v>
      </c>
      <c r="DS87" s="65" t="s">
        <v>71</v>
      </c>
      <c r="DT87" s="65" t="s">
        <v>71</v>
      </c>
      <c r="DU87" s="65" t="s">
        <v>71</v>
      </c>
      <c r="DV87" s="65" t="s">
        <v>71</v>
      </c>
      <c r="DW87" s="65" t="s">
        <v>71</v>
      </c>
      <c r="DX87" s="65" t="s">
        <v>71</v>
      </c>
      <c r="DY87" s="65" t="s">
        <v>71</v>
      </c>
      <c r="DZ87" s="65" t="s">
        <v>71</v>
      </c>
      <c r="EA87" s="65" t="s">
        <v>71</v>
      </c>
      <c r="EB87" s="65" t="s">
        <v>71</v>
      </c>
      <c r="EC87" s="65" t="s">
        <v>71</v>
      </c>
      <c r="ED87" s="65" t="s">
        <v>71</v>
      </c>
      <c r="EE87" s="65" t="s">
        <v>71</v>
      </c>
      <c r="EF87" s="65" t="s">
        <v>71</v>
      </c>
      <c r="EG87" s="65" t="s">
        <v>71</v>
      </c>
      <c r="EH87" s="65" t="s">
        <v>71</v>
      </c>
      <c r="EI87" s="65" t="s">
        <v>71</v>
      </c>
      <c r="EJ87" s="65" t="s">
        <v>71</v>
      </c>
      <c r="EK87" s="65" t="s">
        <v>71</v>
      </c>
      <c r="EL87" s="65" t="s">
        <v>71</v>
      </c>
      <c r="EM87" s="65" t="s">
        <v>71</v>
      </c>
      <c r="EN87" s="65" t="s">
        <v>71</v>
      </c>
      <c r="EO87" s="65" t="s">
        <v>71</v>
      </c>
      <c r="EP87" s="65" t="s">
        <v>71</v>
      </c>
      <c r="EQ87" s="65" t="s">
        <v>71</v>
      </c>
      <c r="ER87" s="69" t="s">
        <v>71</v>
      </c>
      <c r="ES87" s="69" t="s">
        <v>71</v>
      </c>
      <c r="ET87" s="69" t="s">
        <v>71</v>
      </c>
    </row>
    <row r="88" spans="1:150" ht="15.75" customHeight="1" thickBot="1" x14ac:dyDescent="0.5">
      <c r="B88" s="150">
        <f>(B86/B86)</f>
        <v>1</v>
      </c>
      <c r="C88" s="151"/>
      <c r="D88" s="151"/>
      <c r="E88" s="151"/>
      <c r="F88" s="152"/>
      <c r="G88" s="29">
        <f>(G86/$B86)</f>
        <v>1.0526315789473684E-2</v>
      </c>
      <c r="H88" s="29">
        <f t="shared" ref="H88" si="366">(H86/$B86)</f>
        <v>1.0526315789473684E-2</v>
      </c>
      <c r="I88" s="29">
        <f t="shared" ref="I88" si="367">(I86/$B86)</f>
        <v>1.0526315789473684E-2</v>
      </c>
      <c r="J88" s="29">
        <f t="shared" ref="J88" si="368">(J86/$B86)</f>
        <v>1.0526315789473684E-2</v>
      </c>
      <c r="K88" s="29">
        <f t="shared" ref="K88" si="369">(K86/$B86)</f>
        <v>3.1578947368421054E-2</v>
      </c>
      <c r="L88" s="29">
        <f t="shared" ref="L88" si="370">(L86/$B86)</f>
        <v>1.0526315789473684E-2</v>
      </c>
      <c r="M88" s="29">
        <f t="shared" ref="M88:O88" si="371">(M86/$B86)</f>
        <v>4.2105263157894736E-2</v>
      </c>
      <c r="N88" s="29">
        <f t="shared" si="371"/>
        <v>1.0526315789473684E-2</v>
      </c>
      <c r="O88" s="29">
        <f t="shared" si="371"/>
        <v>1.0526315789473684E-2</v>
      </c>
      <c r="P88" s="29">
        <f>(P86/$B86)</f>
        <v>1.0526315789473684E-2</v>
      </c>
      <c r="Q88" s="29">
        <f t="shared" ref="Q88" si="372">(Q86/$B86)</f>
        <v>5.2631578947368418E-2</v>
      </c>
      <c r="R88" s="29">
        <f t="shared" ref="R88" si="373">(R86/$B86)</f>
        <v>3.1578947368421054E-2</v>
      </c>
      <c r="S88" s="29">
        <f t="shared" ref="S88" si="374">(S86/$B86)</f>
        <v>2.1052631578947368E-2</v>
      </c>
      <c r="T88" s="29">
        <f t="shared" ref="T88" si="375">(T86/$B86)</f>
        <v>1.0526315789473684E-2</v>
      </c>
      <c r="U88" s="29">
        <f t="shared" ref="U88" si="376">(U86/$B86)</f>
        <v>5.2631578947368418E-2</v>
      </c>
      <c r="V88" s="29">
        <f t="shared" ref="V88" si="377">(V86/$B86)</f>
        <v>3.1578947368421054E-2</v>
      </c>
      <c r="W88" s="29">
        <f t="shared" ref="W88" si="378">(W86/$B86)</f>
        <v>3.1578947368421054E-2</v>
      </c>
      <c r="X88" s="29">
        <f t="shared" ref="X88" si="379">(X86/$B86)</f>
        <v>1.0526315789473684E-2</v>
      </c>
      <c r="Y88" s="11">
        <f t="shared" ref="Y88" si="380">(Y86/$B86)</f>
        <v>1.0526315789473684E-2</v>
      </c>
      <c r="Z88" s="36">
        <f t="shared" ref="Z88:AG88" si="381">(Z86/$B86)</f>
        <v>3.1578947368421054E-2</v>
      </c>
      <c r="AA88" s="36">
        <f t="shared" si="381"/>
        <v>1.0526315789473684E-2</v>
      </c>
      <c r="AB88" s="36">
        <f t="shared" si="381"/>
        <v>1.0526315789473684E-2</v>
      </c>
      <c r="AC88" s="36">
        <f t="shared" si="381"/>
        <v>2.1052631578947368E-2</v>
      </c>
      <c r="AD88" s="36">
        <f t="shared" si="381"/>
        <v>1.0526315789473684E-2</v>
      </c>
      <c r="AE88" s="36">
        <f t="shared" si="381"/>
        <v>3.1578947368421054E-2</v>
      </c>
      <c r="AF88" s="36">
        <f t="shared" si="381"/>
        <v>2.1052631578947368E-2</v>
      </c>
      <c r="AG88" s="36">
        <f t="shared" si="381"/>
        <v>2.1052631578947368E-2</v>
      </c>
      <c r="AH88" s="36">
        <f t="shared" ref="AH88:AT88" si="382">(AH86/$B86)</f>
        <v>2.1052631578947368E-2</v>
      </c>
      <c r="AI88" s="36">
        <f t="shared" si="382"/>
        <v>1.0526315789473684E-2</v>
      </c>
      <c r="AJ88" s="36">
        <f t="shared" si="382"/>
        <v>1.0526315789473684E-2</v>
      </c>
      <c r="AK88" s="36">
        <f t="shared" si="382"/>
        <v>1.0526315789473684E-2</v>
      </c>
      <c r="AL88" s="36">
        <f t="shared" si="382"/>
        <v>1.0526315789473684E-2</v>
      </c>
      <c r="AM88" s="36">
        <f t="shared" si="382"/>
        <v>1.0526315789473684E-2</v>
      </c>
      <c r="AN88" s="36">
        <f t="shared" si="382"/>
        <v>4.2105263157894736E-2</v>
      </c>
      <c r="AO88" s="36">
        <f t="shared" si="382"/>
        <v>6.3157894736842107E-2</v>
      </c>
      <c r="AP88" s="36">
        <f t="shared" si="382"/>
        <v>3.1578947368421054E-2</v>
      </c>
      <c r="AQ88" s="36">
        <f t="shared" si="382"/>
        <v>8.4210526315789472E-2</v>
      </c>
      <c r="AR88" s="36">
        <f t="shared" si="382"/>
        <v>2.1052631578947368E-2</v>
      </c>
      <c r="AS88" s="36">
        <f t="shared" si="382"/>
        <v>5.2631578947368418E-2</v>
      </c>
      <c r="AT88" s="36">
        <f t="shared" si="382"/>
        <v>2.1052631578947368E-2</v>
      </c>
      <c r="AU88" s="36">
        <f t="shared" ref="AU88:BF88" si="383">(AU86/$B86)</f>
        <v>1.0526315789473684E-2</v>
      </c>
      <c r="AV88" s="36">
        <f t="shared" si="383"/>
        <v>1.0526315789473684E-2</v>
      </c>
      <c r="AW88" s="36">
        <f t="shared" si="383"/>
        <v>2.1052631578947368E-2</v>
      </c>
      <c r="AX88" s="36">
        <f t="shared" si="383"/>
        <v>1.0526315789473684E-2</v>
      </c>
      <c r="AY88" s="36">
        <f t="shared" si="383"/>
        <v>4.2105263157894736E-2</v>
      </c>
      <c r="AZ88" s="36">
        <f t="shared" si="383"/>
        <v>4.2105263157894736E-2</v>
      </c>
      <c r="BA88" s="36">
        <f t="shared" si="383"/>
        <v>7.3684210526315783E-2</v>
      </c>
      <c r="BB88" s="36">
        <f t="shared" si="383"/>
        <v>2.1052631578947368E-2</v>
      </c>
      <c r="BC88" s="36">
        <f t="shared" si="383"/>
        <v>2.1052631578947368E-2</v>
      </c>
      <c r="BD88" s="36">
        <f t="shared" si="383"/>
        <v>3.1578947368421054E-2</v>
      </c>
      <c r="BE88" s="36">
        <f t="shared" si="383"/>
        <v>5.2631578947368418E-2</v>
      </c>
      <c r="BF88" s="36">
        <f t="shared" si="383"/>
        <v>2.1052631578947368E-2</v>
      </c>
      <c r="BG88" s="36">
        <f t="shared" ref="BG88:BW88" si="384">(BG86/$B86)</f>
        <v>1.0526315789473684E-2</v>
      </c>
      <c r="BH88" s="36">
        <f t="shared" si="384"/>
        <v>1.0526315789473684E-2</v>
      </c>
      <c r="BI88" s="36">
        <f t="shared" si="384"/>
        <v>2.1052631578947368E-2</v>
      </c>
      <c r="BJ88" s="36">
        <f t="shared" si="384"/>
        <v>1.0526315789473684E-2</v>
      </c>
      <c r="BK88" s="36">
        <f t="shared" si="384"/>
        <v>1.0526315789473684E-2</v>
      </c>
      <c r="BL88" s="36">
        <f t="shared" si="384"/>
        <v>1.0526315789473684E-2</v>
      </c>
      <c r="BM88" s="36">
        <f t="shared" si="384"/>
        <v>1.0526315789473684E-2</v>
      </c>
      <c r="BN88" s="36">
        <f t="shared" si="384"/>
        <v>1.0526315789473684E-2</v>
      </c>
      <c r="BO88" s="29">
        <f t="shared" si="384"/>
        <v>1.0526315789473684E-2</v>
      </c>
      <c r="BP88" s="29">
        <f t="shared" si="384"/>
        <v>1.0526315789473684E-2</v>
      </c>
      <c r="BQ88" s="29">
        <f t="shared" ref="BQ88:BS88" si="385">(BQ86/$B86)</f>
        <v>1.0526315789473684E-2</v>
      </c>
      <c r="BR88" s="64">
        <f t="shared" si="385"/>
        <v>1.0526315789473684E-2</v>
      </c>
      <c r="BS88" s="64">
        <f t="shared" si="385"/>
        <v>1.0526315789473684E-2</v>
      </c>
      <c r="BT88" s="78">
        <f t="shared" si="384"/>
        <v>0</v>
      </c>
      <c r="BU88" s="36">
        <f t="shared" si="384"/>
        <v>0</v>
      </c>
      <c r="BV88" s="36">
        <f t="shared" si="384"/>
        <v>1.0526315789473684E-2</v>
      </c>
      <c r="BW88" s="36">
        <f t="shared" si="384"/>
        <v>1.0526315789473684E-2</v>
      </c>
      <c r="BX88" s="61">
        <f t="shared" ref="BX88:BZ88" si="386">(BX86/$B86)</f>
        <v>1.0526315789473684E-2</v>
      </c>
      <c r="BY88" s="61">
        <f t="shared" si="386"/>
        <v>1.0526315789473684E-2</v>
      </c>
      <c r="BZ88" s="61">
        <f t="shared" si="386"/>
        <v>1.0526315789473684E-2</v>
      </c>
      <c r="CA88" s="64">
        <f t="shared" ref="CA88:CJ88" si="387">(CA86/$B86)</f>
        <v>1.0526315789473684E-2</v>
      </c>
      <c r="CB88" s="64">
        <f t="shared" si="387"/>
        <v>1.0526315789473684E-2</v>
      </c>
      <c r="CC88" s="64">
        <f t="shared" si="387"/>
        <v>1.0526315789473684E-2</v>
      </c>
      <c r="CD88" s="64">
        <f t="shared" si="387"/>
        <v>1.0526315789473684E-2</v>
      </c>
      <c r="CE88" s="64">
        <f t="shared" si="387"/>
        <v>1.0526315789473684E-2</v>
      </c>
      <c r="CF88" s="64">
        <f t="shared" si="387"/>
        <v>1.0526315789473684E-2</v>
      </c>
      <c r="CG88" s="64">
        <f t="shared" si="387"/>
        <v>1.0526315789473684E-2</v>
      </c>
      <c r="CH88" s="64">
        <f t="shared" si="387"/>
        <v>1.0526315789473684E-2</v>
      </c>
      <c r="CI88" s="64">
        <f t="shared" si="387"/>
        <v>1.0526315789473684E-2</v>
      </c>
      <c r="CJ88" s="64">
        <f t="shared" si="387"/>
        <v>1.0526315789473684E-2</v>
      </c>
      <c r="CK88" s="64">
        <f t="shared" ref="CK88:CN88" si="388">(CK86/$B86)</f>
        <v>1.0526315789473684E-2</v>
      </c>
      <c r="CL88" s="64">
        <f t="shared" si="388"/>
        <v>3.1578947368421054E-2</v>
      </c>
      <c r="CM88" s="64">
        <f t="shared" si="388"/>
        <v>1.0526315789473684E-2</v>
      </c>
      <c r="CN88" s="64">
        <f t="shared" si="388"/>
        <v>1.0526315789473684E-2</v>
      </c>
      <c r="CO88" s="64">
        <f t="shared" ref="CO88:CU88" si="389">(CO86/$B86)</f>
        <v>1.0526315789473684E-2</v>
      </c>
      <c r="CP88" s="64">
        <f t="shared" si="389"/>
        <v>1.0526315789473684E-2</v>
      </c>
      <c r="CQ88" s="64">
        <f t="shared" si="389"/>
        <v>2.1052631578947368E-2</v>
      </c>
      <c r="CR88" s="64">
        <f t="shared" si="389"/>
        <v>1.0526315789473684E-2</v>
      </c>
      <c r="CS88" s="64">
        <f t="shared" si="389"/>
        <v>1.0526315789473684E-2</v>
      </c>
      <c r="CT88" s="64">
        <f t="shared" si="389"/>
        <v>3.1578947368421054E-2</v>
      </c>
      <c r="CU88" s="64">
        <f t="shared" si="389"/>
        <v>1.0526315789473684E-2</v>
      </c>
      <c r="CV88" s="64">
        <f t="shared" ref="CV88:DG88" si="390">(CV86/$B86)</f>
        <v>2.1052631578947368E-2</v>
      </c>
      <c r="CW88" s="64">
        <f t="shared" si="390"/>
        <v>1.0526315789473684E-2</v>
      </c>
      <c r="CX88" s="64">
        <f t="shared" si="390"/>
        <v>1.0526315789473684E-2</v>
      </c>
      <c r="CY88" s="64">
        <f t="shared" si="390"/>
        <v>1.0526315789473684E-2</v>
      </c>
      <c r="CZ88" s="64">
        <f t="shared" si="390"/>
        <v>1.0526315789473684E-2</v>
      </c>
      <c r="DA88" s="64">
        <f t="shared" si="390"/>
        <v>1.0526315789473684E-2</v>
      </c>
      <c r="DB88" s="64">
        <f t="shared" si="390"/>
        <v>1.0526315789473684E-2</v>
      </c>
      <c r="DC88" s="64">
        <f t="shared" si="390"/>
        <v>1.0526315789473684E-2</v>
      </c>
      <c r="DD88" s="64">
        <f t="shared" si="390"/>
        <v>3.1578947368421054E-2</v>
      </c>
      <c r="DE88" s="64">
        <f t="shared" si="390"/>
        <v>1.0526315789473684E-2</v>
      </c>
      <c r="DF88" s="64">
        <f t="shared" si="390"/>
        <v>1.0526315789473684E-2</v>
      </c>
      <c r="DG88" s="64">
        <f t="shared" si="390"/>
        <v>1.0526315789473684E-2</v>
      </c>
      <c r="DH88" s="64">
        <f t="shared" ref="DH88:DO88" si="391">(DH86/$B86)</f>
        <v>1.0526315789473684E-2</v>
      </c>
      <c r="DI88" s="64">
        <f t="shared" si="391"/>
        <v>1.0526315789473684E-2</v>
      </c>
      <c r="DJ88" s="64">
        <f t="shared" si="391"/>
        <v>1.0526315789473684E-2</v>
      </c>
      <c r="DK88" s="64">
        <f t="shared" si="391"/>
        <v>1.0526315789473684E-2</v>
      </c>
      <c r="DL88" s="64">
        <f t="shared" si="391"/>
        <v>1.0526315789473684E-2</v>
      </c>
      <c r="DM88" s="64">
        <f t="shared" si="391"/>
        <v>1.0526315789473684E-2</v>
      </c>
      <c r="DN88" s="64">
        <f t="shared" si="391"/>
        <v>1.0526315789473684E-2</v>
      </c>
      <c r="DO88" s="64">
        <f t="shared" si="391"/>
        <v>1.0526315789473684E-2</v>
      </c>
      <c r="DP88" s="64">
        <f t="shared" ref="DP88:EA88" si="392">(DP86/$B86)</f>
        <v>1.0526315789473684E-2</v>
      </c>
      <c r="DQ88" s="64">
        <f t="shared" si="392"/>
        <v>2.1052631578947368E-2</v>
      </c>
      <c r="DR88" s="64">
        <f t="shared" si="392"/>
        <v>1.0526315789473684E-2</v>
      </c>
      <c r="DS88" s="64">
        <f t="shared" si="392"/>
        <v>1.0526315789473684E-2</v>
      </c>
      <c r="DT88" s="64">
        <f t="shared" si="392"/>
        <v>1.0526315789473684E-2</v>
      </c>
      <c r="DU88" s="64">
        <f t="shared" si="392"/>
        <v>1.0526315789473684E-2</v>
      </c>
      <c r="DV88" s="64">
        <f t="shared" si="392"/>
        <v>2.1052631578947368E-2</v>
      </c>
      <c r="DW88" s="64">
        <f t="shared" si="392"/>
        <v>2.1052631578947368E-2</v>
      </c>
      <c r="DX88" s="64">
        <f t="shared" si="392"/>
        <v>2.1052631578947368E-2</v>
      </c>
      <c r="DY88" s="64">
        <f t="shared" si="392"/>
        <v>2.1052631578947368E-2</v>
      </c>
      <c r="DZ88" s="64">
        <f t="shared" si="392"/>
        <v>2.1052631578947368E-2</v>
      </c>
      <c r="EA88" s="64">
        <f t="shared" si="392"/>
        <v>2.1052631578947368E-2</v>
      </c>
      <c r="EB88" s="64">
        <f t="shared" ref="EB88:EE88" si="393">(EB86/$B86)</f>
        <v>2.1052631578947368E-2</v>
      </c>
      <c r="EC88" s="64">
        <f t="shared" si="393"/>
        <v>2.1052631578947368E-2</v>
      </c>
      <c r="ED88" s="64">
        <f t="shared" si="393"/>
        <v>3.1578947368421054E-2</v>
      </c>
      <c r="EE88" s="64">
        <f t="shared" si="393"/>
        <v>2.1052631578947368E-2</v>
      </c>
      <c r="EF88" s="64">
        <f t="shared" ref="EF88:EJ88" si="394">(EF86/$B86)</f>
        <v>2.1052631578947368E-2</v>
      </c>
      <c r="EG88" s="64">
        <f t="shared" si="394"/>
        <v>2.1052631578947368E-2</v>
      </c>
      <c r="EH88" s="64">
        <f t="shared" si="394"/>
        <v>2.1052631578947368E-2</v>
      </c>
      <c r="EI88" s="64">
        <f t="shared" si="394"/>
        <v>2.1052631578947368E-2</v>
      </c>
      <c r="EJ88" s="64">
        <f t="shared" si="394"/>
        <v>2.1052631578947368E-2</v>
      </c>
      <c r="EK88" s="64">
        <f t="shared" ref="EK88:EM88" si="395">(EK86/$B86)</f>
        <v>1.0526315789473684E-2</v>
      </c>
      <c r="EL88" s="64">
        <f t="shared" si="395"/>
        <v>1.0526315789473684E-2</v>
      </c>
      <c r="EM88" s="64">
        <f t="shared" si="395"/>
        <v>1.0526315789473684E-2</v>
      </c>
      <c r="EN88" s="64">
        <f t="shared" ref="EN88:EQ88" si="396">(EN86/$B86)</f>
        <v>1.0526315789473684E-2</v>
      </c>
      <c r="EO88" s="64">
        <f t="shared" si="396"/>
        <v>1.0526315789473684E-2</v>
      </c>
      <c r="EP88" s="64">
        <f t="shared" si="396"/>
        <v>1.0526315789473684E-2</v>
      </c>
      <c r="EQ88" s="64">
        <f t="shared" si="396"/>
        <v>1.0526315789473684E-2</v>
      </c>
      <c r="ER88" s="71">
        <f t="shared" ref="ER88:ET88" si="397">(ER86/$B86)</f>
        <v>1.0526315789473684E-2</v>
      </c>
      <c r="ES88" s="71">
        <f t="shared" si="397"/>
        <v>1.0526315789473684E-2</v>
      </c>
      <c r="ET88" s="71">
        <f t="shared" si="397"/>
        <v>0</v>
      </c>
    </row>
    <row r="89" spans="1:150" ht="33.6" customHeight="1" thickBot="1" x14ac:dyDescent="0.5">
      <c r="B89" s="150" t="s">
        <v>72</v>
      </c>
      <c r="C89" s="151"/>
      <c r="D89" s="151"/>
      <c r="E89" s="151"/>
      <c r="F89" s="152"/>
      <c r="G89" s="30">
        <f t="shared" ref="G89:Y89" si="398">SUM(G33,G70)</f>
        <v>1</v>
      </c>
      <c r="H89" s="30">
        <f t="shared" si="398"/>
        <v>0</v>
      </c>
      <c r="I89" s="30">
        <f t="shared" si="398"/>
        <v>0</v>
      </c>
      <c r="J89" s="30">
        <f t="shared" si="398"/>
        <v>0</v>
      </c>
      <c r="K89" s="30">
        <f t="shared" si="398"/>
        <v>2</v>
      </c>
      <c r="L89" s="30">
        <f t="shared" si="398"/>
        <v>0</v>
      </c>
      <c r="M89" s="30">
        <f t="shared" si="398"/>
        <v>3</v>
      </c>
      <c r="N89" s="30">
        <f t="shared" si="398"/>
        <v>0</v>
      </c>
      <c r="O89" s="30">
        <f t="shared" si="398"/>
        <v>0</v>
      </c>
      <c r="P89" s="30">
        <f>SUM(P33,P70)</f>
        <v>1</v>
      </c>
      <c r="Q89" s="30">
        <f t="shared" si="398"/>
        <v>5</v>
      </c>
      <c r="R89" s="30">
        <f t="shared" si="398"/>
        <v>2</v>
      </c>
      <c r="S89" s="30">
        <f t="shared" si="398"/>
        <v>2</v>
      </c>
      <c r="T89" s="30">
        <f t="shared" si="398"/>
        <v>1</v>
      </c>
      <c r="U89" s="30">
        <f t="shared" si="398"/>
        <v>4</v>
      </c>
      <c r="V89" s="30">
        <f t="shared" si="398"/>
        <v>3</v>
      </c>
      <c r="W89" s="30">
        <f t="shared" si="398"/>
        <v>3</v>
      </c>
      <c r="X89" s="30">
        <f t="shared" si="398"/>
        <v>0</v>
      </c>
      <c r="Y89" s="4">
        <f t="shared" si="398"/>
        <v>0</v>
      </c>
      <c r="Z89" s="35">
        <f t="shared" ref="Z89:AG89" si="399">SUM(Z33,Z70)</f>
        <v>2</v>
      </c>
      <c r="AA89" s="35">
        <f t="shared" si="399"/>
        <v>0</v>
      </c>
      <c r="AB89" s="35">
        <f t="shared" si="399"/>
        <v>1</v>
      </c>
      <c r="AC89" s="35">
        <f t="shared" si="399"/>
        <v>2</v>
      </c>
      <c r="AD89" s="35">
        <f t="shared" si="399"/>
        <v>1</v>
      </c>
      <c r="AE89" s="35">
        <f t="shared" si="399"/>
        <v>2</v>
      </c>
      <c r="AF89" s="35">
        <f t="shared" si="399"/>
        <v>2</v>
      </c>
      <c r="AG89" s="35">
        <f t="shared" si="399"/>
        <v>2</v>
      </c>
      <c r="AH89" s="35">
        <f t="shared" ref="AH89:AT89" si="400">SUM(AH33,AH70)</f>
        <v>2</v>
      </c>
      <c r="AI89" s="35">
        <f t="shared" si="400"/>
        <v>1</v>
      </c>
      <c r="AJ89" s="35">
        <f t="shared" si="400"/>
        <v>1</v>
      </c>
      <c r="AK89" s="35">
        <f t="shared" si="400"/>
        <v>1</v>
      </c>
      <c r="AL89" s="35">
        <f t="shared" si="400"/>
        <v>1</v>
      </c>
      <c r="AM89" s="35">
        <f t="shared" si="400"/>
        <v>1</v>
      </c>
      <c r="AN89" s="35">
        <f t="shared" si="400"/>
        <v>4</v>
      </c>
      <c r="AO89" s="35">
        <f t="shared" si="400"/>
        <v>6</v>
      </c>
      <c r="AP89" s="35">
        <f t="shared" si="400"/>
        <v>3</v>
      </c>
      <c r="AQ89" s="35">
        <f t="shared" si="400"/>
        <v>7</v>
      </c>
      <c r="AR89" s="35">
        <f t="shared" si="400"/>
        <v>1</v>
      </c>
      <c r="AS89" s="35">
        <f t="shared" si="400"/>
        <v>4</v>
      </c>
      <c r="AT89" s="35">
        <f t="shared" si="400"/>
        <v>1</v>
      </c>
      <c r="AU89" s="35">
        <f t="shared" ref="AU89:BF89" si="401">SUM(AU33,AU70)</f>
        <v>0</v>
      </c>
      <c r="AV89" s="35">
        <f t="shared" si="401"/>
        <v>0</v>
      </c>
      <c r="AW89" s="35">
        <f t="shared" si="401"/>
        <v>1</v>
      </c>
      <c r="AX89" s="35">
        <f t="shared" si="401"/>
        <v>1</v>
      </c>
      <c r="AY89" s="35">
        <f t="shared" si="401"/>
        <v>4</v>
      </c>
      <c r="AZ89" s="35">
        <f t="shared" si="401"/>
        <v>4</v>
      </c>
      <c r="BA89" s="35">
        <f t="shared" si="401"/>
        <v>7</v>
      </c>
      <c r="BB89" s="35">
        <f t="shared" si="401"/>
        <v>2</v>
      </c>
      <c r="BC89" s="35">
        <f t="shared" si="401"/>
        <v>2</v>
      </c>
      <c r="BD89" s="35">
        <f t="shared" si="401"/>
        <v>3</v>
      </c>
      <c r="BE89" s="35">
        <f t="shared" si="401"/>
        <v>5</v>
      </c>
      <c r="BF89" s="35">
        <f t="shared" si="401"/>
        <v>2</v>
      </c>
      <c r="BG89" s="35">
        <f t="shared" ref="BG89:BW89" si="402">SUM(BG33,BG70)</f>
        <v>1</v>
      </c>
      <c r="BH89" s="35">
        <f t="shared" si="402"/>
        <v>1</v>
      </c>
      <c r="BI89" s="35">
        <f t="shared" si="402"/>
        <v>2</v>
      </c>
      <c r="BJ89" s="35">
        <f t="shared" si="402"/>
        <v>1</v>
      </c>
      <c r="BK89" s="35">
        <f t="shared" si="402"/>
        <v>1</v>
      </c>
      <c r="BL89" s="35">
        <f t="shared" si="402"/>
        <v>0</v>
      </c>
      <c r="BM89" s="35">
        <f t="shared" si="402"/>
        <v>0</v>
      </c>
      <c r="BN89" s="35">
        <f t="shared" si="402"/>
        <v>0</v>
      </c>
      <c r="BO89" s="30">
        <f t="shared" si="402"/>
        <v>0</v>
      </c>
      <c r="BP89" s="30">
        <f t="shared" si="402"/>
        <v>1</v>
      </c>
      <c r="BQ89" s="30">
        <f t="shared" ref="BQ89:BS89" si="403">SUM(BQ33,BQ70)</f>
        <v>1</v>
      </c>
      <c r="BR89" s="66">
        <f t="shared" si="403"/>
        <v>1</v>
      </c>
      <c r="BS89" s="66">
        <f t="shared" si="403"/>
        <v>1</v>
      </c>
      <c r="BT89" s="79">
        <f t="shared" si="402"/>
        <v>0</v>
      </c>
      <c r="BU89" s="35">
        <f t="shared" si="402"/>
        <v>0</v>
      </c>
      <c r="BV89" s="35">
        <f t="shared" si="402"/>
        <v>1</v>
      </c>
      <c r="BW89" s="35">
        <f t="shared" si="402"/>
        <v>1</v>
      </c>
      <c r="BX89" s="60">
        <f t="shared" ref="BX89:BZ89" si="404">SUM(BX33,BX70)</f>
        <v>1</v>
      </c>
      <c r="BY89" s="60">
        <f t="shared" si="404"/>
        <v>1</v>
      </c>
      <c r="BZ89" s="60">
        <f t="shared" si="404"/>
        <v>1</v>
      </c>
      <c r="CA89" s="66">
        <f t="shared" ref="CA89:CJ89" si="405">SUM(CA33,CA70)</f>
        <v>1</v>
      </c>
      <c r="CB89" s="66">
        <f t="shared" si="405"/>
        <v>1</v>
      </c>
      <c r="CC89" s="66">
        <f t="shared" si="405"/>
        <v>1</v>
      </c>
      <c r="CD89" s="66">
        <f t="shared" si="405"/>
        <v>1</v>
      </c>
      <c r="CE89" s="66">
        <f t="shared" si="405"/>
        <v>1</v>
      </c>
      <c r="CF89" s="66">
        <f t="shared" si="405"/>
        <v>1</v>
      </c>
      <c r="CG89" s="66">
        <f t="shared" si="405"/>
        <v>1</v>
      </c>
      <c r="CH89" s="66">
        <f t="shared" si="405"/>
        <v>1</v>
      </c>
      <c r="CI89" s="66">
        <f t="shared" si="405"/>
        <v>1</v>
      </c>
      <c r="CJ89" s="66">
        <f t="shared" si="405"/>
        <v>1</v>
      </c>
      <c r="CK89" s="66">
        <f t="shared" ref="CK89:CN89" si="406">SUM(CK33,CK70)</f>
        <v>1</v>
      </c>
      <c r="CL89" s="66">
        <f t="shared" si="406"/>
        <v>3</v>
      </c>
      <c r="CM89" s="66">
        <f t="shared" si="406"/>
        <v>1</v>
      </c>
      <c r="CN89" s="66">
        <f t="shared" si="406"/>
        <v>1</v>
      </c>
      <c r="CO89" s="66">
        <f t="shared" ref="CO89:CU89" si="407">SUM(CO33,CO70)</f>
        <v>1</v>
      </c>
      <c r="CP89" s="66">
        <f t="shared" si="407"/>
        <v>1</v>
      </c>
      <c r="CQ89" s="66">
        <f t="shared" si="407"/>
        <v>2</v>
      </c>
      <c r="CR89" s="66">
        <f t="shared" si="407"/>
        <v>1</v>
      </c>
      <c r="CS89" s="66">
        <f t="shared" si="407"/>
        <v>1</v>
      </c>
      <c r="CT89" s="66">
        <f t="shared" si="407"/>
        <v>3</v>
      </c>
      <c r="CU89" s="66">
        <f t="shared" si="407"/>
        <v>1</v>
      </c>
      <c r="CV89" s="66">
        <f t="shared" ref="CV89:DG89" si="408">SUM(CV33,CV70)</f>
        <v>2</v>
      </c>
      <c r="CW89" s="66">
        <f t="shared" si="408"/>
        <v>1</v>
      </c>
      <c r="CX89" s="66">
        <f t="shared" si="408"/>
        <v>0</v>
      </c>
      <c r="CY89" s="66">
        <f t="shared" si="408"/>
        <v>1</v>
      </c>
      <c r="CZ89" s="66">
        <f t="shared" si="408"/>
        <v>1</v>
      </c>
      <c r="DA89" s="66">
        <f t="shared" si="408"/>
        <v>1</v>
      </c>
      <c r="DB89" s="66">
        <f t="shared" si="408"/>
        <v>1</v>
      </c>
      <c r="DC89" s="66">
        <f t="shared" si="408"/>
        <v>1</v>
      </c>
      <c r="DD89" s="66">
        <f t="shared" si="408"/>
        <v>3</v>
      </c>
      <c r="DE89" s="66">
        <f t="shared" si="408"/>
        <v>1</v>
      </c>
      <c r="DF89" s="66">
        <f t="shared" si="408"/>
        <v>1</v>
      </c>
      <c r="DG89" s="66">
        <f t="shared" si="408"/>
        <v>1</v>
      </c>
      <c r="DH89" s="66">
        <f t="shared" ref="DH89:DO89" si="409">SUM(DH33,DH70)</f>
        <v>1</v>
      </c>
      <c r="DI89" s="66">
        <f t="shared" si="409"/>
        <v>1</v>
      </c>
      <c r="DJ89" s="66">
        <f t="shared" si="409"/>
        <v>1</v>
      </c>
      <c r="DK89" s="66">
        <f t="shared" si="409"/>
        <v>1</v>
      </c>
      <c r="DL89" s="66">
        <f t="shared" si="409"/>
        <v>1</v>
      </c>
      <c r="DM89" s="66">
        <f t="shared" si="409"/>
        <v>1</v>
      </c>
      <c r="DN89" s="66">
        <f t="shared" si="409"/>
        <v>1</v>
      </c>
      <c r="DO89" s="66">
        <f t="shared" si="409"/>
        <v>1</v>
      </c>
      <c r="DP89" s="66">
        <f t="shared" ref="DP89:EA89" si="410">SUM(DP33,DP70)</f>
        <v>1</v>
      </c>
      <c r="DQ89" s="66">
        <f t="shared" si="410"/>
        <v>2</v>
      </c>
      <c r="DR89" s="66">
        <f t="shared" si="410"/>
        <v>1</v>
      </c>
      <c r="DS89" s="66">
        <f t="shared" si="410"/>
        <v>1</v>
      </c>
      <c r="DT89" s="66">
        <f t="shared" si="410"/>
        <v>1</v>
      </c>
      <c r="DU89" s="66">
        <f t="shared" si="410"/>
        <v>0</v>
      </c>
      <c r="DV89" s="66">
        <f t="shared" si="410"/>
        <v>2</v>
      </c>
      <c r="DW89" s="66">
        <f t="shared" si="410"/>
        <v>2</v>
      </c>
      <c r="DX89" s="66">
        <f t="shared" si="410"/>
        <v>2</v>
      </c>
      <c r="DY89" s="66">
        <f t="shared" si="410"/>
        <v>2</v>
      </c>
      <c r="DZ89" s="66">
        <f t="shared" si="410"/>
        <v>2</v>
      </c>
      <c r="EA89" s="66">
        <f t="shared" si="410"/>
        <v>2</v>
      </c>
      <c r="EB89" s="66">
        <f t="shared" ref="EB89:EE89" si="411">SUM(EB33,EB70)</f>
        <v>2</v>
      </c>
      <c r="EC89" s="66">
        <f t="shared" si="411"/>
        <v>2</v>
      </c>
      <c r="ED89" s="66">
        <f t="shared" si="411"/>
        <v>3</v>
      </c>
      <c r="EE89" s="66">
        <f t="shared" si="411"/>
        <v>2</v>
      </c>
      <c r="EF89" s="66">
        <f t="shared" ref="EF89:EJ89" si="412">SUM(EF33,EF70)</f>
        <v>2</v>
      </c>
      <c r="EG89" s="66">
        <f t="shared" si="412"/>
        <v>2</v>
      </c>
      <c r="EH89" s="66">
        <f t="shared" si="412"/>
        <v>2</v>
      </c>
      <c r="EI89" s="66">
        <f t="shared" si="412"/>
        <v>2</v>
      </c>
      <c r="EJ89" s="66">
        <f t="shared" si="412"/>
        <v>2</v>
      </c>
      <c r="EK89" s="66">
        <f t="shared" ref="EK89:EM89" si="413">SUM(EK33,EK70)</f>
        <v>1</v>
      </c>
      <c r="EL89" s="66">
        <f t="shared" si="413"/>
        <v>1</v>
      </c>
      <c r="EM89" s="66">
        <f t="shared" si="413"/>
        <v>1</v>
      </c>
      <c r="EN89" s="66">
        <f t="shared" ref="EN89:EQ89" si="414">SUM(EN33,EN70)</f>
        <v>1</v>
      </c>
      <c r="EO89" s="66">
        <f t="shared" si="414"/>
        <v>1</v>
      </c>
      <c r="EP89" s="66">
        <f t="shared" si="414"/>
        <v>1</v>
      </c>
      <c r="EQ89" s="66">
        <f t="shared" si="414"/>
        <v>1</v>
      </c>
      <c r="ER89" s="70">
        <f t="shared" ref="ER89:ET89" si="415">SUM(ER33,ER70)</f>
        <v>1</v>
      </c>
      <c r="ES89" s="70">
        <f t="shared" si="415"/>
        <v>1</v>
      </c>
      <c r="ET89" s="70">
        <f t="shared" si="415"/>
        <v>0</v>
      </c>
    </row>
    <row r="90" spans="1:150" ht="32.450000000000003" customHeight="1" thickBot="1" x14ac:dyDescent="0.5">
      <c r="B90" s="150" t="s">
        <v>73</v>
      </c>
      <c r="C90" s="151"/>
      <c r="D90" s="151"/>
      <c r="E90" s="151"/>
      <c r="F90" s="152"/>
      <c r="G90" s="29">
        <f>G89/82</f>
        <v>1.2195121951219513E-2</v>
      </c>
      <c r="H90" s="29">
        <f t="shared" ref="H90:Y90" si="416">H89/82</f>
        <v>0</v>
      </c>
      <c r="I90" s="29">
        <f t="shared" si="416"/>
        <v>0</v>
      </c>
      <c r="J90" s="29">
        <f t="shared" si="416"/>
        <v>0</v>
      </c>
      <c r="K90" s="29">
        <f t="shared" si="416"/>
        <v>2.4390243902439025E-2</v>
      </c>
      <c r="L90" s="29">
        <f t="shared" si="416"/>
        <v>0</v>
      </c>
      <c r="M90" s="29">
        <f t="shared" si="416"/>
        <v>3.6585365853658534E-2</v>
      </c>
      <c r="N90" s="29">
        <f t="shared" si="416"/>
        <v>0</v>
      </c>
      <c r="O90" s="29">
        <f t="shared" si="416"/>
        <v>0</v>
      </c>
      <c r="P90" s="29">
        <f>P89/82</f>
        <v>1.2195121951219513E-2</v>
      </c>
      <c r="Q90" s="29">
        <f t="shared" si="416"/>
        <v>6.097560975609756E-2</v>
      </c>
      <c r="R90" s="29">
        <f t="shared" si="416"/>
        <v>2.4390243902439025E-2</v>
      </c>
      <c r="S90" s="29">
        <f t="shared" si="416"/>
        <v>2.4390243902439025E-2</v>
      </c>
      <c r="T90" s="29">
        <f t="shared" si="416"/>
        <v>1.2195121951219513E-2</v>
      </c>
      <c r="U90" s="29">
        <f t="shared" si="416"/>
        <v>4.878048780487805E-2</v>
      </c>
      <c r="V90" s="29">
        <f t="shared" si="416"/>
        <v>3.6585365853658534E-2</v>
      </c>
      <c r="W90" s="29">
        <f t="shared" si="416"/>
        <v>3.6585365853658534E-2</v>
      </c>
      <c r="X90" s="29">
        <f t="shared" si="416"/>
        <v>0</v>
      </c>
      <c r="Y90" s="29">
        <f t="shared" si="416"/>
        <v>0</v>
      </c>
      <c r="Z90" s="29">
        <f t="shared" ref="Z90:AG90" si="417">Z89/82</f>
        <v>2.4390243902439025E-2</v>
      </c>
      <c r="AA90" s="29">
        <f t="shared" si="417"/>
        <v>0</v>
      </c>
      <c r="AB90" s="29">
        <f t="shared" si="417"/>
        <v>1.2195121951219513E-2</v>
      </c>
      <c r="AC90" s="29">
        <f t="shared" si="417"/>
        <v>2.4390243902439025E-2</v>
      </c>
      <c r="AD90" s="29">
        <f t="shared" si="417"/>
        <v>1.2195121951219513E-2</v>
      </c>
      <c r="AE90" s="29">
        <f t="shared" si="417"/>
        <v>2.4390243902439025E-2</v>
      </c>
      <c r="AF90" s="29">
        <f t="shared" si="417"/>
        <v>2.4390243902439025E-2</v>
      </c>
      <c r="AG90" s="29">
        <f t="shared" si="417"/>
        <v>2.4390243902439025E-2</v>
      </c>
      <c r="AH90" s="29">
        <f t="shared" ref="AH90:AT90" si="418">AH89/82</f>
        <v>2.4390243902439025E-2</v>
      </c>
      <c r="AI90" s="29">
        <f t="shared" si="418"/>
        <v>1.2195121951219513E-2</v>
      </c>
      <c r="AJ90" s="29">
        <f t="shared" si="418"/>
        <v>1.2195121951219513E-2</v>
      </c>
      <c r="AK90" s="29">
        <f t="shared" si="418"/>
        <v>1.2195121951219513E-2</v>
      </c>
      <c r="AL90" s="29">
        <f t="shared" si="418"/>
        <v>1.2195121951219513E-2</v>
      </c>
      <c r="AM90" s="29">
        <f t="shared" si="418"/>
        <v>1.2195121951219513E-2</v>
      </c>
      <c r="AN90" s="29">
        <f t="shared" si="418"/>
        <v>4.878048780487805E-2</v>
      </c>
      <c r="AO90" s="29">
        <f t="shared" si="418"/>
        <v>7.3170731707317069E-2</v>
      </c>
      <c r="AP90" s="29">
        <f t="shared" si="418"/>
        <v>3.6585365853658534E-2</v>
      </c>
      <c r="AQ90" s="29">
        <f t="shared" si="418"/>
        <v>8.5365853658536592E-2</v>
      </c>
      <c r="AR90" s="29">
        <f t="shared" si="418"/>
        <v>1.2195121951219513E-2</v>
      </c>
      <c r="AS90" s="29">
        <f t="shared" si="418"/>
        <v>4.878048780487805E-2</v>
      </c>
      <c r="AT90" s="29">
        <f t="shared" si="418"/>
        <v>1.2195121951219513E-2</v>
      </c>
      <c r="AU90" s="29">
        <f t="shared" ref="AU90:BF90" si="419">AU89/82</f>
        <v>0</v>
      </c>
      <c r="AV90" s="29">
        <f t="shared" si="419"/>
        <v>0</v>
      </c>
      <c r="AW90" s="29">
        <f t="shared" si="419"/>
        <v>1.2195121951219513E-2</v>
      </c>
      <c r="AX90" s="29">
        <f t="shared" si="419"/>
        <v>1.2195121951219513E-2</v>
      </c>
      <c r="AY90" s="29">
        <f t="shared" si="419"/>
        <v>4.878048780487805E-2</v>
      </c>
      <c r="AZ90" s="29">
        <f t="shared" si="419"/>
        <v>4.878048780487805E-2</v>
      </c>
      <c r="BA90" s="29">
        <f t="shared" si="419"/>
        <v>8.5365853658536592E-2</v>
      </c>
      <c r="BB90" s="29">
        <f t="shared" si="419"/>
        <v>2.4390243902439025E-2</v>
      </c>
      <c r="BC90" s="29">
        <f t="shared" si="419"/>
        <v>2.4390243902439025E-2</v>
      </c>
      <c r="BD90" s="29">
        <f t="shared" si="419"/>
        <v>3.6585365853658534E-2</v>
      </c>
      <c r="BE90" s="29">
        <f t="shared" si="419"/>
        <v>6.097560975609756E-2</v>
      </c>
      <c r="BF90" s="29">
        <f t="shared" si="419"/>
        <v>2.4390243902439025E-2</v>
      </c>
      <c r="BG90" s="29">
        <f t="shared" ref="BG90:BW90" si="420">BG89/82</f>
        <v>1.2195121951219513E-2</v>
      </c>
      <c r="BH90" s="29">
        <f t="shared" si="420"/>
        <v>1.2195121951219513E-2</v>
      </c>
      <c r="BI90" s="29">
        <f t="shared" si="420"/>
        <v>2.4390243902439025E-2</v>
      </c>
      <c r="BJ90" s="29">
        <f t="shared" si="420"/>
        <v>1.2195121951219513E-2</v>
      </c>
      <c r="BK90" s="29">
        <f t="shared" si="420"/>
        <v>1.2195121951219513E-2</v>
      </c>
      <c r="BL90" s="29">
        <f t="shared" si="420"/>
        <v>0</v>
      </c>
      <c r="BM90" s="29">
        <f t="shared" si="420"/>
        <v>0</v>
      </c>
      <c r="BN90" s="29">
        <f t="shared" si="420"/>
        <v>0</v>
      </c>
      <c r="BO90" s="29">
        <f t="shared" si="420"/>
        <v>0</v>
      </c>
      <c r="BP90" s="29">
        <f t="shared" si="420"/>
        <v>1.2195121951219513E-2</v>
      </c>
      <c r="BQ90" s="29">
        <f t="shared" ref="BQ90:BS90" si="421">BQ89/82</f>
        <v>1.2195121951219513E-2</v>
      </c>
      <c r="BR90" s="29">
        <f t="shared" si="421"/>
        <v>1.2195121951219513E-2</v>
      </c>
      <c r="BS90" s="29">
        <f t="shared" si="421"/>
        <v>1.2195121951219513E-2</v>
      </c>
      <c r="BT90" s="78">
        <f t="shared" si="420"/>
        <v>0</v>
      </c>
      <c r="BU90" s="29">
        <f t="shared" si="420"/>
        <v>0</v>
      </c>
      <c r="BV90" s="29">
        <f t="shared" si="420"/>
        <v>1.2195121951219513E-2</v>
      </c>
      <c r="BW90" s="29">
        <f t="shared" si="420"/>
        <v>1.2195121951219513E-2</v>
      </c>
      <c r="BX90" s="29">
        <f t="shared" ref="BX90:BZ90" si="422">BX89/82</f>
        <v>1.2195121951219513E-2</v>
      </c>
      <c r="BY90" s="29">
        <f t="shared" si="422"/>
        <v>1.2195121951219513E-2</v>
      </c>
      <c r="BZ90" s="29">
        <f t="shared" si="422"/>
        <v>1.2195121951219513E-2</v>
      </c>
      <c r="CA90" s="29">
        <f t="shared" ref="CA90:CJ90" si="423">CA89/82</f>
        <v>1.2195121951219513E-2</v>
      </c>
      <c r="CB90" s="29">
        <f t="shared" si="423"/>
        <v>1.2195121951219513E-2</v>
      </c>
      <c r="CC90" s="29">
        <f t="shared" si="423"/>
        <v>1.2195121951219513E-2</v>
      </c>
      <c r="CD90" s="29">
        <f t="shared" si="423"/>
        <v>1.2195121951219513E-2</v>
      </c>
      <c r="CE90" s="29">
        <f t="shared" si="423"/>
        <v>1.2195121951219513E-2</v>
      </c>
      <c r="CF90" s="29">
        <f t="shared" si="423"/>
        <v>1.2195121951219513E-2</v>
      </c>
      <c r="CG90" s="29">
        <f t="shared" si="423"/>
        <v>1.2195121951219513E-2</v>
      </c>
      <c r="CH90" s="29">
        <f t="shared" si="423"/>
        <v>1.2195121951219513E-2</v>
      </c>
      <c r="CI90" s="29">
        <f t="shared" si="423"/>
        <v>1.2195121951219513E-2</v>
      </c>
      <c r="CJ90" s="29">
        <f t="shared" si="423"/>
        <v>1.2195121951219513E-2</v>
      </c>
      <c r="CK90" s="29">
        <f t="shared" ref="CK90:CN90" si="424">CK89/82</f>
        <v>1.2195121951219513E-2</v>
      </c>
      <c r="CL90" s="29">
        <f t="shared" si="424"/>
        <v>3.6585365853658534E-2</v>
      </c>
      <c r="CM90" s="29">
        <f t="shared" si="424"/>
        <v>1.2195121951219513E-2</v>
      </c>
      <c r="CN90" s="29">
        <f t="shared" si="424"/>
        <v>1.2195121951219513E-2</v>
      </c>
      <c r="CO90" s="29">
        <f t="shared" ref="CO90:CU90" si="425">CO89/82</f>
        <v>1.2195121951219513E-2</v>
      </c>
      <c r="CP90" s="29">
        <f t="shared" si="425"/>
        <v>1.2195121951219513E-2</v>
      </c>
      <c r="CQ90" s="29">
        <f t="shared" si="425"/>
        <v>2.4390243902439025E-2</v>
      </c>
      <c r="CR90" s="29">
        <f t="shared" si="425"/>
        <v>1.2195121951219513E-2</v>
      </c>
      <c r="CS90" s="29">
        <f t="shared" si="425"/>
        <v>1.2195121951219513E-2</v>
      </c>
      <c r="CT90" s="29">
        <f t="shared" si="425"/>
        <v>3.6585365853658534E-2</v>
      </c>
      <c r="CU90" s="29">
        <f t="shared" si="425"/>
        <v>1.2195121951219513E-2</v>
      </c>
      <c r="CV90" s="29">
        <f t="shared" ref="CV90:DG90" si="426">CV89/82</f>
        <v>2.4390243902439025E-2</v>
      </c>
      <c r="CW90" s="29">
        <f t="shared" si="426"/>
        <v>1.2195121951219513E-2</v>
      </c>
      <c r="CX90" s="29">
        <f t="shared" si="426"/>
        <v>0</v>
      </c>
      <c r="CY90" s="29">
        <f t="shared" si="426"/>
        <v>1.2195121951219513E-2</v>
      </c>
      <c r="CZ90" s="29">
        <f t="shared" si="426"/>
        <v>1.2195121951219513E-2</v>
      </c>
      <c r="DA90" s="29">
        <f t="shared" si="426"/>
        <v>1.2195121951219513E-2</v>
      </c>
      <c r="DB90" s="29">
        <f t="shared" si="426"/>
        <v>1.2195121951219513E-2</v>
      </c>
      <c r="DC90" s="29">
        <f t="shared" si="426"/>
        <v>1.2195121951219513E-2</v>
      </c>
      <c r="DD90" s="29">
        <f t="shared" si="426"/>
        <v>3.6585365853658534E-2</v>
      </c>
      <c r="DE90" s="29">
        <f t="shared" si="426"/>
        <v>1.2195121951219513E-2</v>
      </c>
      <c r="DF90" s="29">
        <f t="shared" si="426"/>
        <v>1.2195121951219513E-2</v>
      </c>
      <c r="DG90" s="29">
        <f t="shared" si="426"/>
        <v>1.2195121951219513E-2</v>
      </c>
      <c r="DH90" s="29">
        <f t="shared" ref="DH90:DO90" si="427">DH89/82</f>
        <v>1.2195121951219513E-2</v>
      </c>
      <c r="DI90" s="29">
        <f t="shared" si="427"/>
        <v>1.2195121951219513E-2</v>
      </c>
      <c r="DJ90" s="29">
        <f t="shared" si="427"/>
        <v>1.2195121951219513E-2</v>
      </c>
      <c r="DK90" s="29">
        <f t="shared" si="427"/>
        <v>1.2195121951219513E-2</v>
      </c>
      <c r="DL90" s="29">
        <f t="shared" si="427"/>
        <v>1.2195121951219513E-2</v>
      </c>
      <c r="DM90" s="29">
        <f t="shared" si="427"/>
        <v>1.2195121951219513E-2</v>
      </c>
      <c r="DN90" s="29">
        <f t="shared" si="427"/>
        <v>1.2195121951219513E-2</v>
      </c>
      <c r="DO90" s="29">
        <f t="shared" si="427"/>
        <v>1.2195121951219513E-2</v>
      </c>
      <c r="DP90" s="29">
        <f t="shared" ref="DP90:EA90" si="428">DP89/82</f>
        <v>1.2195121951219513E-2</v>
      </c>
      <c r="DQ90" s="29">
        <f t="shared" si="428"/>
        <v>2.4390243902439025E-2</v>
      </c>
      <c r="DR90" s="29">
        <f t="shared" si="428"/>
        <v>1.2195121951219513E-2</v>
      </c>
      <c r="DS90" s="29">
        <f t="shared" si="428"/>
        <v>1.2195121951219513E-2</v>
      </c>
      <c r="DT90" s="29">
        <f t="shared" si="428"/>
        <v>1.2195121951219513E-2</v>
      </c>
      <c r="DU90" s="29">
        <f t="shared" si="428"/>
        <v>0</v>
      </c>
      <c r="DV90" s="29">
        <f t="shared" si="428"/>
        <v>2.4390243902439025E-2</v>
      </c>
      <c r="DW90" s="29">
        <f t="shared" si="428"/>
        <v>2.4390243902439025E-2</v>
      </c>
      <c r="DX90" s="29">
        <f t="shared" si="428"/>
        <v>2.4390243902439025E-2</v>
      </c>
      <c r="DY90" s="29">
        <f t="shared" si="428"/>
        <v>2.4390243902439025E-2</v>
      </c>
      <c r="DZ90" s="29">
        <f t="shared" si="428"/>
        <v>2.4390243902439025E-2</v>
      </c>
      <c r="EA90" s="29">
        <f t="shared" si="428"/>
        <v>2.4390243902439025E-2</v>
      </c>
      <c r="EB90" s="29">
        <f t="shared" ref="EB90:EE90" si="429">EB89/82</f>
        <v>2.4390243902439025E-2</v>
      </c>
      <c r="EC90" s="29">
        <f t="shared" si="429"/>
        <v>2.4390243902439025E-2</v>
      </c>
      <c r="ED90" s="29">
        <f t="shared" si="429"/>
        <v>3.6585365853658534E-2</v>
      </c>
      <c r="EE90" s="29">
        <f t="shared" si="429"/>
        <v>2.4390243902439025E-2</v>
      </c>
      <c r="EF90" s="29">
        <f t="shared" ref="EF90:EJ90" si="430">EF89/82</f>
        <v>2.4390243902439025E-2</v>
      </c>
      <c r="EG90" s="29">
        <f t="shared" si="430"/>
        <v>2.4390243902439025E-2</v>
      </c>
      <c r="EH90" s="29">
        <f t="shared" si="430"/>
        <v>2.4390243902439025E-2</v>
      </c>
      <c r="EI90" s="29">
        <f t="shared" si="430"/>
        <v>2.4390243902439025E-2</v>
      </c>
      <c r="EJ90" s="29">
        <f t="shared" si="430"/>
        <v>2.4390243902439025E-2</v>
      </c>
      <c r="EK90" s="29">
        <f t="shared" ref="EK90:EM90" si="431">EK89/82</f>
        <v>1.2195121951219513E-2</v>
      </c>
      <c r="EL90" s="29">
        <f t="shared" si="431"/>
        <v>1.2195121951219513E-2</v>
      </c>
      <c r="EM90" s="29">
        <f t="shared" si="431"/>
        <v>1.2195121951219513E-2</v>
      </c>
      <c r="EN90" s="29">
        <f t="shared" ref="EN90:EQ90" si="432">EN89/82</f>
        <v>1.2195121951219513E-2</v>
      </c>
      <c r="EO90" s="29">
        <f t="shared" si="432"/>
        <v>1.2195121951219513E-2</v>
      </c>
      <c r="EP90" s="29">
        <f t="shared" si="432"/>
        <v>1.2195121951219513E-2</v>
      </c>
      <c r="EQ90" s="29">
        <f t="shared" si="432"/>
        <v>1.2195121951219513E-2</v>
      </c>
      <c r="ER90" s="29">
        <f t="shared" ref="ER90:ET90" si="433">ER89/82</f>
        <v>1.2195121951219513E-2</v>
      </c>
      <c r="ES90" s="29">
        <f t="shared" si="433"/>
        <v>1.2195121951219513E-2</v>
      </c>
      <c r="ET90" s="29">
        <f t="shared" si="433"/>
        <v>0</v>
      </c>
    </row>
    <row r="91" spans="1:150" ht="39.6" customHeight="1" thickBot="1" x14ac:dyDescent="0.5">
      <c r="B91" s="135" t="s">
        <v>273</v>
      </c>
      <c r="C91" s="136"/>
      <c r="D91" s="136"/>
      <c r="E91" s="136"/>
      <c r="F91" s="137"/>
      <c r="G91" s="30">
        <f t="shared" ref="G91:J91" si="434">G72</f>
        <v>0</v>
      </c>
      <c r="H91" s="30">
        <f t="shared" si="434"/>
        <v>0</v>
      </c>
      <c r="I91" s="30">
        <f t="shared" si="434"/>
        <v>0</v>
      </c>
      <c r="J91" s="30">
        <f t="shared" si="434"/>
        <v>0</v>
      </c>
      <c r="K91" s="30">
        <f t="shared" ref="K91:L91" si="435">K72</f>
        <v>0</v>
      </c>
      <c r="L91" s="30">
        <f t="shared" si="435"/>
        <v>0</v>
      </c>
      <c r="M91" s="30">
        <f t="shared" ref="M91:O91" si="436">M72</f>
        <v>0</v>
      </c>
      <c r="N91" s="30">
        <f t="shared" si="436"/>
        <v>0</v>
      </c>
      <c r="O91" s="30">
        <f t="shared" si="436"/>
        <v>0</v>
      </c>
      <c r="P91" s="30">
        <f>P72</f>
        <v>0</v>
      </c>
      <c r="Q91" s="30">
        <f t="shared" ref="Q91" si="437">Q72</f>
        <v>0</v>
      </c>
      <c r="R91" s="30">
        <f t="shared" ref="R91" si="438">R72</f>
        <v>0</v>
      </c>
      <c r="S91" s="30">
        <f t="shared" ref="S91" si="439">S72</f>
        <v>0</v>
      </c>
      <c r="T91" s="30">
        <f t="shared" ref="T91" si="440">T72</f>
        <v>0</v>
      </c>
      <c r="U91" s="30">
        <f t="shared" ref="U91" si="441">U72</f>
        <v>0</v>
      </c>
      <c r="V91" s="30">
        <f t="shared" ref="V91" si="442">V72</f>
        <v>0</v>
      </c>
      <c r="W91" s="30">
        <f t="shared" ref="W91" si="443">W72</f>
        <v>0</v>
      </c>
      <c r="X91" s="30">
        <f t="shared" ref="X91" si="444">X72</f>
        <v>0</v>
      </c>
      <c r="Y91" s="4">
        <f t="shared" ref="Y91" si="445">Y72</f>
        <v>0</v>
      </c>
      <c r="Z91" s="35">
        <f t="shared" ref="Z91:AG91" si="446">Z72</f>
        <v>0</v>
      </c>
      <c r="AA91" s="35">
        <f t="shared" si="446"/>
        <v>0</v>
      </c>
      <c r="AB91" s="35">
        <f t="shared" si="446"/>
        <v>0</v>
      </c>
      <c r="AC91" s="35">
        <f t="shared" si="446"/>
        <v>0</v>
      </c>
      <c r="AD91" s="35">
        <f t="shared" si="446"/>
        <v>0</v>
      </c>
      <c r="AE91" s="35">
        <f t="shared" si="446"/>
        <v>0</v>
      </c>
      <c r="AF91" s="35">
        <f t="shared" si="446"/>
        <v>0</v>
      </c>
      <c r="AG91" s="35">
        <f t="shared" si="446"/>
        <v>0</v>
      </c>
      <c r="AH91" s="35">
        <f t="shared" ref="AH91:AT91" si="447">AH72</f>
        <v>0</v>
      </c>
      <c r="AI91" s="35">
        <f t="shared" si="447"/>
        <v>0</v>
      </c>
      <c r="AJ91" s="35">
        <f t="shared" si="447"/>
        <v>0</v>
      </c>
      <c r="AK91" s="35">
        <f t="shared" si="447"/>
        <v>0</v>
      </c>
      <c r="AL91" s="35">
        <f t="shared" si="447"/>
        <v>0</v>
      </c>
      <c r="AM91" s="35">
        <f t="shared" si="447"/>
        <v>0</v>
      </c>
      <c r="AN91" s="35">
        <f t="shared" si="447"/>
        <v>0</v>
      </c>
      <c r="AO91" s="35">
        <f t="shared" si="447"/>
        <v>0</v>
      </c>
      <c r="AP91" s="35">
        <f t="shared" si="447"/>
        <v>0</v>
      </c>
      <c r="AQ91" s="35">
        <f t="shared" si="447"/>
        <v>0</v>
      </c>
      <c r="AR91" s="35">
        <f t="shared" si="447"/>
        <v>0</v>
      </c>
      <c r="AS91" s="35">
        <f t="shared" si="447"/>
        <v>0</v>
      </c>
      <c r="AT91" s="35">
        <f t="shared" si="447"/>
        <v>0</v>
      </c>
      <c r="AU91" s="35">
        <f t="shared" ref="AU91:BF91" si="448">AU72</f>
        <v>0</v>
      </c>
      <c r="AV91" s="35">
        <f t="shared" si="448"/>
        <v>0</v>
      </c>
      <c r="AW91" s="35">
        <f t="shared" si="448"/>
        <v>0</v>
      </c>
      <c r="AX91" s="35">
        <f t="shared" si="448"/>
        <v>0</v>
      </c>
      <c r="AY91" s="35">
        <f t="shared" si="448"/>
        <v>0</v>
      </c>
      <c r="AZ91" s="35">
        <f t="shared" si="448"/>
        <v>0</v>
      </c>
      <c r="BA91" s="35">
        <f t="shared" si="448"/>
        <v>0</v>
      </c>
      <c r="BB91" s="35">
        <f t="shared" si="448"/>
        <v>0</v>
      </c>
      <c r="BC91" s="35">
        <f t="shared" si="448"/>
        <v>0</v>
      </c>
      <c r="BD91" s="35">
        <f t="shared" si="448"/>
        <v>0</v>
      </c>
      <c r="BE91" s="35">
        <f t="shared" si="448"/>
        <v>0</v>
      </c>
      <c r="BF91" s="35">
        <f t="shared" si="448"/>
        <v>0</v>
      </c>
      <c r="BG91" s="35">
        <f t="shared" ref="BG91:BW91" si="449">BG72</f>
        <v>0</v>
      </c>
      <c r="BH91" s="35">
        <f t="shared" si="449"/>
        <v>0</v>
      </c>
      <c r="BI91" s="35">
        <f t="shared" si="449"/>
        <v>0</v>
      </c>
      <c r="BJ91" s="35">
        <f t="shared" si="449"/>
        <v>0</v>
      </c>
      <c r="BK91" s="35">
        <f t="shared" si="449"/>
        <v>0</v>
      </c>
      <c r="BL91" s="35">
        <f t="shared" si="449"/>
        <v>0</v>
      </c>
      <c r="BM91" s="35">
        <f t="shared" si="449"/>
        <v>0</v>
      </c>
      <c r="BN91" s="35">
        <f t="shared" si="449"/>
        <v>0</v>
      </c>
      <c r="BO91" s="30">
        <f t="shared" si="449"/>
        <v>0</v>
      </c>
      <c r="BP91" s="30">
        <f t="shared" si="449"/>
        <v>0</v>
      </c>
      <c r="BQ91" s="30">
        <f t="shared" ref="BQ91:BS91" si="450">BQ72</f>
        <v>0</v>
      </c>
      <c r="BR91" s="66">
        <f t="shared" si="450"/>
        <v>0</v>
      </c>
      <c r="BS91" s="66">
        <f t="shared" si="450"/>
        <v>0</v>
      </c>
      <c r="BT91" s="79">
        <f t="shared" si="449"/>
        <v>0</v>
      </c>
      <c r="BU91" s="35">
        <f t="shared" si="449"/>
        <v>0</v>
      </c>
      <c r="BV91" s="35">
        <f t="shared" si="449"/>
        <v>0</v>
      </c>
      <c r="BW91" s="35">
        <f t="shared" si="449"/>
        <v>0</v>
      </c>
      <c r="BX91" s="60">
        <f t="shared" ref="BX91:BZ91" si="451">BX72</f>
        <v>0</v>
      </c>
      <c r="BY91" s="60">
        <f t="shared" si="451"/>
        <v>0</v>
      </c>
      <c r="BZ91" s="60">
        <f t="shared" si="451"/>
        <v>0</v>
      </c>
      <c r="CA91" s="66">
        <f t="shared" ref="CA91:CJ91" si="452">CA72</f>
        <v>0</v>
      </c>
      <c r="CB91" s="66">
        <f t="shared" si="452"/>
        <v>0</v>
      </c>
      <c r="CC91" s="66">
        <f t="shared" si="452"/>
        <v>0</v>
      </c>
      <c r="CD91" s="66">
        <f t="shared" si="452"/>
        <v>0</v>
      </c>
      <c r="CE91" s="66">
        <f t="shared" si="452"/>
        <v>0</v>
      </c>
      <c r="CF91" s="66">
        <f t="shared" si="452"/>
        <v>0</v>
      </c>
      <c r="CG91" s="66">
        <f t="shared" si="452"/>
        <v>0</v>
      </c>
      <c r="CH91" s="66">
        <f t="shared" si="452"/>
        <v>0</v>
      </c>
      <c r="CI91" s="66">
        <f t="shared" si="452"/>
        <v>0</v>
      </c>
      <c r="CJ91" s="66">
        <f t="shared" si="452"/>
        <v>0</v>
      </c>
      <c r="CK91" s="66">
        <f t="shared" ref="CK91:CN91" si="453">CK72</f>
        <v>0</v>
      </c>
      <c r="CL91" s="66">
        <f t="shared" si="453"/>
        <v>0</v>
      </c>
      <c r="CM91" s="66">
        <f t="shared" si="453"/>
        <v>0</v>
      </c>
      <c r="CN91" s="66">
        <f t="shared" si="453"/>
        <v>0</v>
      </c>
      <c r="CO91" s="66">
        <f t="shared" ref="CO91:CU91" si="454">CO72</f>
        <v>0</v>
      </c>
      <c r="CP91" s="66">
        <f t="shared" si="454"/>
        <v>0</v>
      </c>
      <c r="CQ91" s="66">
        <f t="shared" si="454"/>
        <v>0</v>
      </c>
      <c r="CR91" s="66">
        <f t="shared" si="454"/>
        <v>0</v>
      </c>
      <c r="CS91" s="66">
        <f t="shared" si="454"/>
        <v>0</v>
      </c>
      <c r="CT91" s="66">
        <f t="shared" si="454"/>
        <v>0</v>
      </c>
      <c r="CU91" s="66">
        <f t="shared" si="454"/>
        <v>0</v>
      </c>
      <c r="CV91" s="66">
        <f t="shared" ref="CV91:DG91" si="455">CV72</f>
        <v>0</v>
      </c>
      <c r="CW91" s="66">
        <f t="shared" si="455"/>
        <v>0</v>
      </c>
      <c r="CX91" s="66">
        <f t="shared" si="455"/>
        <v>1</v>
      </c>
      <c r="CY91" s="66">
        <f t="shared" si="455"/>
        <v>0</v>
      </c>
      <c r="CZ91" s="66">
        <f t="shared" si="455"/>
        <v>0</v>
      </c>
      <c r="DA91" s="66">
        <f t="shared" si="455"/>
        <v>0</v>
      </c>
      <c r="DB91" s="66">
        <f t="shared" si="455"/>
        <v>0</v>
      </c>
      <c r="DC91" s="66">
        <f t="shared" si="455"/>
        <v>0</v>
      </c>
      <c r="DD91" s="66">
        <f t="shared" si="455"/>
        <v>0</v>
      </c>
      <c r="DE91" s="66">
        <f t="shared" si="455"/>
        <v>0</v>
      </c>
      <c r="DF91" s="66">
        <f t="shared" si="455"/>
        <v>0</v>
      </c>
      <c r="DG91" s="66">
        <f t="shared" si="455"/>
        <v>0</v>
      </c>
      <c r="DH91" s="66">
        <f t="shared" ref="DH91:DO91" si="456">DH72</f>
        <v>0</v>
      </c>
      <c r="DI91" s="66">
        <f t="shared" si="456"/>
        <v>0</v>
      </c>
      <c r="DJ91" s="66">
        <f t="shared" si="456"/>
        <v>0</v>
      </c>
      <c r="DK91" s="66">
        <f t="shared" si="456"/>
        <v>0</v>
      </c>
      <c r="DL91" s="66">
        <f t="shared" si="456"/>
        <v>0</v>
      </c>
      <c r="DM91" s="66">
        <f t="shared" si="456"/>
        <v>0</v>
      </c>
      <c r="DN91" s="66">
        <f t="shared" si="456"/>
        <v>0</v>
      </c>
      <c r="DO91" s="66">
        <f t="shared" si="456"/>
        <v>0</v>
      </c>
      <c r="DP91" s="66">
        <f t="shared" ref="DP91:EA91" si="457">DP72</f>
        <v>0</v>
      </c>
      <c r="DQ91" s="66">
        <f t="shared" si="457"/>
        <v>0</v>
      </c>
      <c r="DR91" s="66">
        <f t="shared" si="457"/>
        <v>0</v>
      </c>
      <c r="DS91" s="66">
        <f t="shared" si="457"/>
        <v>0</v>
      </c>
      <c r="DT91" s="66">
        <f t="shared" si="457"/>
        <v>0</v>
      </c>
      <c r="DU91" s="66">
        <f t="shared" si="457"/>
        <v>1</v>
      </c>
      <c r="DV91" s="66">
        <f t="shared" si="457"/>
        <v>0</v>
      </c>
      <c r="DW91" s="66">
        <f t="shared" si="457"/>
        <v>0</v>
      </c>
      <c r="DX91" s="66">
        <f t="shared" si="457"/>
        <v>0</v>
      </c>
      <c r="DY91" s="66">
        <f t="shared" si="457"/>
        <v>0</v>
      </c>
      <c r="DZ91" s="66">
        <f t="shared" si="457"/>
        <v>0</v>
      </c>
      <c r="EA91" s="66">
        <f t="shared" si="457"/>
        <v>0</v>
      </c>
      <c r="EB91" s="66">
        <f t="shared" ref="EB91:EE91" si="458">EB72</f>
        <v>0</v>
      </c>
      <c r="EC91" s="66">
        <f t="shared" si="458"/>
        <v>0</v>
      </c>
      <c r="ED91" s="66">
        <f t="shared" si="458"/>
        <v>0</v>
      </c>
      <c r="EE91" s="66">
        <f t="shared" si="458"/>
        <v>0</v>
      </c>
      <c r="EF91" s="66">
        <f t="shared" ref="EF91:EJ91" si="459">EF72</f>
        <v>0</v>
      </c>
      <c r="EG91" s="66">
        <f t="shared" si="459"/>
        <v>0</v>
      </c>
      <c r="EH91" s="66">
        <f t="shared" si="459"/>
        <v>0</v>
      </c>
      <c r="EI91" s="66">
        <f t="shared" si="459"/>
        <v>0</v>
      </c>
      <c r="EJ91" s="66">
        <f t="shared" si="459"/>
        <v>0</v>
      </c>
      <c r="EK91" s="66">
        <f t="shared" ref="EK91:EM91" si="460">EK72</f>
        <v>0</v>
      </c>
      <c r="EL91" s="66">
        <f t="shared" si="460"/>
        <v>0</v>
      </c>
      <c r="EM91" s="66">
        <f t="shared" si="460"/>
        <v>0</v>
      </c>
      <c r="EN91" s="66">
        <f t="shared" ref="EN91:EQ91" si="461">EN72</f>
        <v>0</v>
      </c>
      <c r="EO91" s="66">
        <f t="shared" si="461"/>
        <v>0</v>
      </c>
      <c r="EP91" s="66">
        <f t="shared" si="461"/>
        <v>0</v>
      </c>
      <c r="EQ91" s="66">
        <f t="shared" si="461"/>
        <v>0</v>
      </c>
      <c r="ER91" s="70">
        <f t="shared" ref="ER91:ET91" si="462">ER72</f>
        <v>0</v>
      </c>
      <c r="ES91" s="70">
        <f t="shared" si="462"/>
        <v>0</v>
      </c>
      <c r="ET91" s="70">
        <f t="shared" si="462"/>
        <v>0</v>
      </c>
    </row>
    <row r="92" spans="1:150" ht="34.799999999999997" customHeight="1" thickBot="1" x14ac:dyDescent="0.5">
      <c r="B92" s="135" t="s">
        <v>74</v>
      </c>
      <c r="C92" s="136"/>
      <c r="D92" s="136"/>
      <c r="E92" s="136"/>
      <c r="F92" s="137"/>
      <c r="G92" s="29">
        <f>G91/2</f>
        <v>0</v>
      </c>
      <c r="H92" s="29">
        <f t="shared" ref="H92:Y92" si="463">H91/2</f>
        <v>0</v>
      </c>
      <c r="I92" s="29">
        <f t="shared" si="463"/>
        <v>0</v>
      </c>
      <c r="J92" s="29">
        <f t="shared" si="463"/>
        <v>0</v>
      </c>
      <c r="K92" s="29">
        <f t="shared" si="463"/>
        <v>0</v>
      </c>
      <c r="L92" s="29">
        <f t="shared" si="463"/>
        <v>0</v>
      </c>
      <c r="M92" s="29">
        <f t="shared" si="463"/>
        <v>0</v>
      </c>
      <c r="N92" s="29">
        <f t="shared" si="463"/>
        <v>0</v>
      </c>
      <c r="O92" s="29">
        <f t="shared" si="463"/>
        <v>0</v>
      </c>
      <c r="P92" s="29">
        <f>P91/2</f>
        <v>0</v>
      </c>
      <c r="Q92" s="29">
        <f t="shared" si="463"/>
        <v>0</v>
      </c>
      <c r="R92" s="29">
        <f t="shared" si="463"/>
        <v>0</v>
      </c>
      <c r="S92" s="29">
        <f t="shared" si="463"/>
        <v>0</v>
      </c>
      <c r="T92" s="29">
        <f t="shared" si="463"/>
        <v>0</v>
      </c>
      <c r="U92" s="29">
        <f t="shared" si="463"/>
        <v>0</v>
      </c>
      <c r="V92" s="29">
        <f t="shared" si="463"/>
        <v>0</v>
      </c>
      <c r="W92" s="29">
        <f t="shared" si="463"/>
        <v>0</v>
      </c>
      <c r="X92" s="29">
        <f t="shared" si="463"/>
        <v>0</v>
      </c>
      <c r="Y92" s="29">
        <f t="shared" si="463"/>
        <v>0</v>
      </c>
      <c r="Z92" s="29">
        <f t="shared" ref="Z92:AG92" si="464">Z91/2</f>
        <v>0</v>
      </c>
      <c r="AA92" s="29">
        <f t="shared" si="464"/>
        <v>0</v>
      </c>
      <c r="AB92" s="29">
        <f t="shared" si="464"/>
        <v>0</v>
      </c>
      <c r="AC92" s="29">
        <f t="shared" si="464"/>
        <v>0</v>
      </c>
      <c r="AD92" s="29">
        <f t="shared" si="464"/>
        <v>0</v>
      </c>
      <c r="AE92" s="29">
        <f t="shared" si="464"/>
        <v>0</v>
      </c>
      <c r="AF92" s="29">
        <f t="shared" si="464"/>
        <v>0</v>
      </c>
      <c r="AG92" s="29">
        <f t="shared" si="464"/>
        <v>0</v>
      </c>
      <c r="AH92" s="29">
        <f t="shared" ref="AH92:AT92" si="465">AH91/2</f>
        <v>0</v>
      </c>
      <c r="AI92" s="29">
        <f t="shared" si="465"/>
        <v>0</v>
      </c>
      <c r="AJ92" s="29">
        <f t="shared" si="465"/>
        <v>0</v>
      </c>
      <c r="AK92" s="29">
        <f t="shared" si="465"/>
        <v>0</v>
      </c>
      <c r="AL92" s="29">
        <f t="shared" si="465"/>
        <v>0</v>
      </c>
      <c r="AM92" s="29">
        <f t="shared" si="465"/>
        <v>0</v>
      </c>
      <c r="AN92" s="29">
        <f t="shared" si="465"/>
        <v>0</v>
      </c>
      <c r="AO92" s="29">
        <f t="shared" si="465"/>
        <v>0</v>
      </c>
      <c r="AP92" s="29">
        <f t="shared" si="465"/>
        <v>0</v>
      </c>
      <c r="AQ92" s="29">
        <f t="shared" si="465"/>
        <v>0</v>
      </c>
      <c r="AR92" s="29">
        <f t="shared" si="465"/>
        <v>0</v>
      </c>
      <c r="AS92" s="29">
        <f t="shared" si="465"/>
        <v>0</v>
      </c>
      <c r="AT92" s="29">
        <f t="shared" si="465"/>
        <v>0</v>
      </c>
      <c r="AU92" s="29">
        <f t="shared" ref="AU92:BF92" si="466">AU91/2</f>
        <v>0</v>
      </c>
      <c r="AV92" s="29">
        <f t="shared" si="466"/>
        <v>0</v>
      </c>
      <c r="AW92" s="29">
        <f t="shared" si="466"/>
        <v>0</v>
      </c>
      <c r="AX92" s="29">
        <f t="shared" si="466"/>
        <v>0</v>
      </c>
      <c r="AY92" s="29">
        <f t="shared" si="466"/>
        <v>0</v>
      </c>
      <c r="AZ92" s="29">
        <f t="shared" si="466"/>
        <v>0</v>
      </c>
      <c r="BA92" s="29">
        <f t="shared" si="466"/>
        <v>0</v>
      </c>
      <c r="BB92" s="29">
        <f t="shared" si="466"/>
        <v>0</v>
      </c>
      <c r="BC92" s="29">
        <f t="shared" si="466"/>
        <v>0</v>
      </c>
      <c r="BD92" s="29">
        <f t="shared" si="466"/>
        <v>0</v>
      </c>
      <c r="BE92" s="29">
        <f t="shared" si="466"/>
        <v>0</v>
      </c>
      <c r="BF92" s="29">
        <f t="shared" si="466"/>
        <v>0</v>
      </c>
      <c r="BG92" s="29">
        <f t="shared" ref="BG92:BW92" si="467">BG91/2</f>
        <v>0</v>
      </c>
      <c r="BH92" s="29">
        <f t="shared" si="467"/>
        <v>0</v>
      </c>
      <c r="BI92" s="29">
        <f t="shared" si="467"/>
        <v>0</v>
      </c>
      <c r="BJ92" s="29">
        <f t="shared" si="467"/>
        <v>0</v>
      </c>
      <c r="BK92" s="29">
        <f t="shared" si="467"/>
        <v>0</v>
      </c>
      <c r="BL92" s="29">
        <f t="shared" si="467"/>
        <v>0</v>
      </c>
      <c r="BM92" s="29">
        <f t="shared" si="467"/>
        <v>0</v>
      </c>
      <c r="BN92" s="29">
        <f t="shared" si="467"/>
        <v>0</v>
      </c>
      <c r="BO92" s="29">
        <f t="shared" si="467"/>
        <v>0</v>
      </c>
      <c r="BP92" s="29">
        <f t="shared" si="467"/>
        <v>0</v>
      </c>
      <c r="BQ92" s="29">
        <f t="shared" ref="BQ92:BS92" si="468">BQ91/2</f>
        <v>0</v>
      </c>
      <c r="BR92" s="29">
        <f t="shared" si="468"/>
        <v>0</v>
      </c>
      <c r="BS92" s="29">
        <f t="shared" si="468"/>
        <v>0</v>
      </c>
      <c r="BT92" s="78">
        <f t="shared" si="467"/>
        <v>0</v>
      </c>
      <c r="BU92" s="29">
        <f t="shared" si="467"/>
        <v>0</v>
      </c>
      <c r="BV92" s="29">
        <f t="shared" si="467"/>
        <v>0</v>
      </c>
      <c r="BW92" s="29">
        <f t="shared" si="467"/>
        <v>0</v>
      </c>
      <c r="BX92" s="29">
        <f t="shared" ref="BX92:BZ92" si="469">BX91/2</f>
        <v>0</v>
      </c>
      <c r="BY92" s="29">
        <f t="shared" si="469"/>
        <v>0</v>
      </c>
      <c r="BZ92" s="29">
        <f t="shared" si="469"/>
        <v>0</v>
      </c>
      <c r="CA92" s="29">
        <f t="shared" ref="CA92:CJ92" si="470">CA91/2</f>
        <v>0</v>
      </c>
      <c r="CB92" s="29">
        <f t="shared" si="470"/>
        <v>0</v>
      </c>
      <c r="CC92" s="29">
        <f t="shared" si="470"/>
        <v>0</v>
      </c>
      <c r="CD92" s="29">
        <f t="shared" si="470"/>
        <v>0</v>
      </c>
      <c r="CE92" s="29">
        <f t="shared" si="470"/>
        <v>0</v>
      </c>
      <c r="CF92" s="29">
        <f t="shared" si="470"/>
        <v>0</v>
      </c>
      <c r="CG92" s="29">
        <f t="shared" si="470"/>
        <v>0</v>
      </c>
      <c r="CH92" s="29">
        <f t="shared" si="470"/>
        <v>0</v>
      </c>
      <c r="CI92" s="29">
        <f t="shared" si="470"/>
        <v>0</v>
      </c>
      <c r="CJ92" s="29">
        <f t="shared" si="470"/>
        <v>0</v>
      </c>
      <c r="CK92" s="29">
        <f t="shared" ref="CK92:CN92" si="471">CK91/2</f>
        <v>0</v>
      </c>
      <c r="CL92" s="29">
        <f t="shared" si="471"/>
        <v>0</v>
      </c>
      <c r="CM92" s="29">
        <f t="shared" si="471"/>
        <v>0</v>
      </c>
      <c r="CN92" s="29">
        <f t="shared" si="471"/>
        <v>0</v>
      </c>
      <c r="CO92" s="29">
        <f t="shared" ref="CO92:CU92" si="472">CO91/2</f>
        <v>0</v>
      </c>
      <c r="CP92" s="29">
        <f t="shared" si="472"/>
        <v>0</v>
      </c>
      <c r="CQ92" s="29">
        <f t="shared" si="472"/>
        <v>0</v>
      </c>
      <c r="CR92" s="29">
        <f t="shared" si="472"/>
        <v>0</v>
      </c>
      <c r="CS92" s="29">
        <f t="shared" si="472"/>
        <v>0</v>
      </c>
      <c r="CT92" s="29">
        <f t="shared" si="472"/>
        <v>0</v>
      </c>
      <c r="CU92" s="29">
        <f t="shared" si="472"/>
        <v>0</v>
      </c>
      <c r="CV92" s="29">
        <f t="shared" ref="CV92:DG92" si="473">CV91/2</f>
        <v>0</v>
      </c>
      <c r="CW92" s="29">
        <f t="shared" si="473"/>
        <v>0</v>
      </c>
      <c r="CX92" s="29">
        <f t="shared" si="473"/>
        <v>0.5</v>
      </c>
      <c r="CY92" s="29">
        <f t="shared" si="473"/>
        <v>0</v>
      </c>
      <c r="CZ92" s="29">
        <f t="shared" si="473"/>
        <v>0</v>
      </c>
      <c r="DA92" s="29">
        <f t="shared" si="473"/>
        <v>0</v>
      </c>
      <c r="DB92" s="29">
        <f t="shared" si="473"/>
        <v>0</v>
      </c>
      <c r="DC92" s="29">
        <f t="shared" si="473"/>
        <v>0</v>
      </c>
      <c r="DD92" s="29">
        <f t="shared" si="473"/>
        <v>0</v>
      </c>
      <c r="DE92" s="29">
        <f t="shared" si="473"/>
        <v>0</v>
      </c>
      <c r="DF92" s="29">
        <f t="shared" si="473"/>
        <v>0</v>
      </c>
      <c r="DG92" s="29">
        <f t="shared" si="473"/>
        <v>0</v>
      </c>
      <c r="DH92" s="29">
        <f t="shared" ref="DH92:DO92" si="474">DH91/2</f>
        <v>0</v>
      </c>
      <c r="DI92" s="29">
        <f t="shared" si="474"/>
        <v>0</v>
      </c>
      <c r="DJ92" s="29">
        <f t="shared" si="474"/>
        <v>0</v>
      </c>
      <c r="DK92" s="29">
        <f t="shared" si="474"/>
        <v>0</v>
      </c>
      <c r="DL92" s="29">
        <f t="shared" si="474"/>
        <v>0</v>
      </c>
      <c r="DM92" s="29">
        <f t="shared" si="474"/>
        <v>0</v>
      </c>
      <c r="DN92" s="29">
        <f t="shared" si="474"/>
        <v>0</v>
      </c>
      <c r="DO92" s="29">
        <f t="shared" si="474"/>
        <v>0</v>
      </c>
      <c r="DP92" s="29">
        <f t="shared" ref="DP92:EA92" si="475">DP91/2</f>
        <v>0</v>
      </c>
      <c r="DQ92" s="29">
        <f t="shared" si="475"/>
        <v>0</v>
      </c>
      <c r="DR92" s="29">
        <f t="shared" si="475"/>
        <v>0</v>
      </c>
      <c r="DS92" s="29">
        <f t="shared" si="475"/>
        <v>0</v>
      </c>
      <c r="DT92" s="29">
        <f t="shared" si="475"/>
        <v>0</v>
      </c>
      <c r="DU92" s="29">
        <f t="shared" si="475"/>
        <v>0.5</v>
      </c>
      <c r="DV92" s="29">
        <f t="shared" si="475"/>
        <v>0</v>
      </c>
      <c r="DW92" s="29">
        <f t="shared" si="475"/>
        <v>0</v>
      </c>
      <c r="DX92" s="29">
        <f t="shared" si="475"/>
        <v>0</v>
      </c>
      <c r="DY92" s="29">
        <f t="shared" si="475"/>
        <v>0</v>
      </c>
      <c r="DZ92" s="29">
        <f t="shared" si="475"/>
        <v>0</v>
      </c>
      <c r="EA92" s="29">
        <f t="shared" si="475"/>
        <v>0</v>
      </c>
      <c r="EB92" s="29">
        <f t="shared" ref="EB92:EE92" si="476">EB91/2</f>
        <v>0</v>
      </c>
      <c r="EC92" s="29">
        <f t="shared" si="476"/>
        <v>0</v>
      </c>
      <c r="ED92" s="29">
        <f t="shared" si="476"/>
        <v>0</v>
      </c>
      <c r="EE92" s="29">
        <f t="shared" si="476"/>
        <v>0</v>
      </c>
      <c r="EF92" s="29">
        <f t="shared" ref="EF92:EJ92" si="477">EF91/2</f>
        <v>0</v>
      </c>
      <c r="EG92" s="29">
        <f t="shared" si="477"/>
        <v>0</v>
      </c>
      <c r="EH92" s="29">
        <f t="shared" si="477"/>
        <v>0</v>
      </c>
      <c r="EI92" s="29">
        <f t="shared" si="477"/>
        <v>0</v>
      </c>
      <c r="EJ92" s="29">
        <f t="shared" si="477"/>
        <v>0</v>
      </c>
      <c r="EK92" s="29">
        <f t="shared" ref="EK92:EM92" si="478">EK91/2</f>
        <v>0</v>
      </c>
      <c r="EL92" s="29">
        <f t="shared" si="478"/>
        <v>0</v>
      </c>
      <c r="EM92" s="29">
        <f t="shared" si="478"/>
        <v>0</v>
      </c>
      <c r="EN92" s="29">
        <f t="shared" ref="EN92:EQ92" si="479">EN91/2</f>
        <v>0</v>
      </c>
      <c r="EO92" s="29">
        <f t="shared" si="479"/>
        <v>0</v>
      </c>
      <c r="EP92" s="29">
        <f t="shared" si="479"/>
        <v>0</v>
      </c>
      <c r="EQ92" s="29">
        <f t="shared" si="479"/>
        <v>0</v>
      </c>
      <c r="ER92" s="29">
        <f t="shared" ref="ER92:ET92" si="480">ER91/2</f>
        <v>0</v>
      </c>
      <c r="ES92" s="29">
        <f t="shared" si="480"/>
        <v>0</v>
      </c>
      <c r="ET92" s="29">
        <f t="shared" si="480"/>
        <v>0</v>
      </c>
    </row>
    <row r="93" spans="1:150" ht="35.450000000000003" customHeight="1" thickBot="1" x14ac:dyDescent="0.5">
      <c r="B93" s="135" t="s">
        <v>75</v>
      </c>
      <c r="C93" s="136"/>
      <c r="D93" s="136"/>
      <c r="E93" s="136"/>
      <c r="F93" s="137"/>
      <c r="G93" s="30">
        <f t="shared" ref="G93:Y93" si="481">SUM(G35,G74)</f>
        <v>0</v>
      </c>
      <c r="H93" s="30">
        <f t="shared" si="481"/>
        <v>1</v>
      </c>
      <c r="I93" s="30">
        <f t="shared" si="481"/>
        <v>1</v>
      </c>
      <c r="J93" s="30">
        <f t="shared" si="481"/>
        <v>1</v>
      </c>
      <c r="K93" s="30">
        <f t="shared" si="481"/>
        <v>1</v>
      </c>
      <c r="L93" s="30">
        <f t="shared" si="481"/>
        <v>1</v>
      </c>
      <c r="M93" s="30">
        <f t="shared" si="481"/>
        <v>1</v>
      </c>
      <c r="N93" s="30">
        <f t="shared" si="481"/>
        <v>1</v>
      </c>
      <c r="O93" s="30">
        <f t="shared" si="481"/>
        <v>1</v>
      </c>
      <c r="P93" s="30">
        <f>SUM(P35,P74)</f>
        <v>0</v>
      </c>
      <c r="Q93" s="30">
        <f t="shared" si="481"/>
        <v>0</v>
      </c>
      <c r="R93" s="30">
        <f t="shared" si="481"/>
        <v>1</v>
      </c>
      <c r="S93" s="30">
        <f t="shared" si="481"/>
        <v>0</v>
      </c>
      <c r="T93" s="30">
        <f t="shared" si="481"/>
        <v>0</v>
      </c>
      <c r="U93" s="30">
        <f t="shared" si="481"/>
        <v>0</v>
      </c>
      <c r="V93" s="30">
        <f t="shared" si="481"/>
        <v>0</v>
      </c>
      <c r="W93" s="30">
        <f t="shared" si="481"/>
        <v>0</v>
      </c>
      <c r="X93" s="30">
        <f t="shared" si="481"/>
        <v>1</v>
      </c>
      <c r="Y93" s="4">
        <f t="shared" si="481"/>
        <v>1</v>
      </c>
      <c r="Z93" s="35">
        <f t="shared" ref="Z93:AG93" si="482">SUM(Z35,Z74)</f>
        <v>1</v>
      </c>
      <c r="AA93" s="35">
        <f t="shared" si="482"/>
        <v>1</v>
      </c>
      <c r="AB93" s="35">
        <f t="shared" si="482"/>
        <v>0</v>
      </c>
      <c r="AC93" s="35">
        <f t="shared" si="482"/>
        <v>0</v>
      </c>
      <c r="AD93" s="35">
        <f t="shared" si="482"/>
        <v>0</v>
      </c>
      <c r="AE93" s="35">
        <f t="shared" si="482"/>
        <v>1</v>
      </c>
      <c r="AF93" s="35">
        <f t="shared" si="482"/>
        <v>0</v>
      </c>
      <c r="AG93" s="35">
        <f t="shared" si="482"/>
        <v>0</v>
      </c>
      <c r="AH93" s="35">
        <f t="shared" ref="AH93:AT93" si="483">SUM(AH35,AH74)</f>
        <v>0</v>
      </c>
      <c r="AI93" s="35">
        <f t="shared" si="483"/>
        <v>0</v>
      </c>
      <c r="AJ93" s="35">
        <f t="shared" si="483"/>
        <v>0</v>
      </c>
      <c r="AK93" s="35">
        <f t="shared" si="483"/>
        <v>0</v>
      </c>
      <c r="AL93" s="35">
        <f t="shared" si="483"/>
        <v>0</v>
      </c>
      <c r="AM93" s="35">
        <f t="shared" si="483"/>
        <v>0</v>
      </c>
      <c r="AN93" s="35">
        <f t="shared" si="483"/>
        <v>0</v>
      </c>
      <c r="AO93" s="35">
        <f t="shared" si="483"/>
        <v>0</v>
      </c>
      <c r="AP93" s="35">
        <f t="shared" si="483"/>
        <v>0</v>
      </c>
      <c r="AQ93" s="35">
        <f t="shared" si="483"/>
        <v>1</v>
      </c>
      <c r="AR93" s="35">
        <f t="shared" si="483"/>
        <v>1</v>
      </c>
      <c r="AS93" s="35">
        <f t="shared" si="483"/>
        <v>1</v>
      </c>
      <c r="AT93" s="35">
        <f t="shared" si="483"/>
        <v>1</v>
      </c>
      <c r="AU93" s="35">
        <f t="shared" ref="AU93:BF93" si="484">SUM(AU35,AU74)</f>
        <v>1</v>
      </c>
      <c r="AV93" s="35">
        <f t="shared" si="484"/>
        <v>1</v>
      </c>
      <c r="AW93" s="35">
        <f t="shared" si="484"/>
        <v>0</v>
      </c>
      <c r="AX93" s="35">
        <f t="shared" si="484"/>
        <v>0</v>
      </c>
      <c r="AY93" s="35">
        <f t="shared" si="484"/>
        <v>0</v>
      </c>
      <c r="AZ93" s="35">
        <f t="shared" si="484"/>
        <v>0</v>
      </c>
      <c r="BA93" s="35">
        <f t="shared" si="484"/>
        <v>0</v>
      </c>
      <c r="BB93" s="35">
        <f t="shared" si="484"/>
        <v>0</v>
      </c>
      <c r="BC93" s="35">
        <f t="shared" si="484"/>
        <v>0</v>
      </c>
      <c r="BD93" s="35">
        <f t="shared" si="484"/>
        <v>0</v>
      </c>
      <c r="BE93" s="35">
        <f t="shared" si="484"/>
        <v>0</v>
      </c>
      <c r="BF93" s="35">
        <f t="shared" si="484"/>
        <v>0</v>
      </c>
      <c r="BG93" s="35">
        <f t="shared" ref="BG93:BW93" si="485">SUM(BG35,BG74)</f>
        <v>0</v>
      </c>
      <c r="BH93" s="35">
        <f t="shared" si="485"/>
        <v>0</v>
      </c>
      <c r="BI93" s="35">
        <f t="shared" si="485"/>
        <v>0</v>
      </c>
      <c r="BJ93" s="35">
        <f t="shared" si="485"/>
        <v>0</v>
      </c>
      <c r="BK93" s="35">
        <f t="shared" si="485"/>
        <v>0</v>
      </c>
      <c r="BL93" s="35">
        <f t="shared" si="485"/>
        <v>1</v>
      </c>
      <c r="BM93" s="35">
        <f t="shared" si="485"/>
        <v>1</v>
      </c>
      <c r="BN93" s="35">
        <f t="shared" si="485"/>
        <v>1</v>
      </c>
      <c r="BO93" s="30">
        <f t="shared" si="485"/>
        <v>1</v>
      </c>
      <c r="BP93" s="30">
        <f t="shared" si="485"/>
        <v>0</v>
      </c>
      <c r="BQ93" s="30">
        <f t="shared" ref="BQ93:BS93" si="486">SUM(BQ35,BQ74)</f>
        <v>0</v>
      </c>
      <c r="BR93" s="66">
        <f t="shared" si="486"/>
        <v>0</v>
      </c>
      <c r="BS93" s="66">
        <f t="shared" si="486"/>
        <v>0</v>
      </c>
      <c r="BT93" s="79">
        <f t="shared" si="485"/>
        <v>0</v>
      </c>
      <c r="BU93" s="35">
        <f t="shared" si="485"/>
        <v>0</v>
      </c>
      <c r="BV93" s="35">
        <f t="shared" si="485"/>
        <v>0</v>
      </c>
      <c r="BW93" s="35">
        <f t="shared" si="485"/>
        <v>0</v>
      </c>
      <c r="BX93" s="60">
        <f t="shared" ref="BX93:BZ93" si="487">SUM(BX35,BX74)</f>
        <v>0</v>
      </c>
      <c r="BY93" s="60">
        <f t="shared" si="487"/>
        <v>0</v>
      </c>
      <c r="BZ93" s="60">
        <f t="shared" si="487"/>
        <v>0</v>
      </c>
      <c r="CA93" s="66">
        <f t="shared" ref="CA93:CJ93" si="488">SUM(CA35,CA74)</f>
        <v>0</v>
      </c>
      <c r="CB93" s="66">
        <f t="shared" si="488"/>
        <v>0</v>
      </c>
      <c r="CC93" s="66">
        <f t="shared" si="488"/>
        <v>0</v>
      </c>
      <c r="CD93" s="66">
        <f t="shared" si="488"/>
        <v>0</v>
      </c>
      <c r="CE93" s="66">
        <f t="shared" si="488"/>
        <v>0</v>
      </c>
      <c r="CF93" s="66">
        <f t="shared" si="488"/>
        <v>0</v>
      </c>
      <c r="CG93" s="66">
        <f t="shared" si="488"/>
        <v>0</v>
      </c>
      <c r="CH93" s="66">
        <f t="shared" si="488"/>
        <v>0</v>
      </c>
      <c r="CI93" s="66">
        <f t="shared" si="488"/>
        <v>0</v>
      </c>
      <c r="CJ93" s="66">
        <f t="shared" si="488"/>
        <v>0</v>
      </c>
      <c r="CK93" s="66">
        <f t="shared" ref="CK93:CN93" si="489">SUM(CK35,CK74)</f>
        <v>0</v>
      </c>
      <c r="CL93" s="66">
        <f t="shared" si="489"/>
        <v>0</v>
      </c>
      <c r="CM93" s="66">
        <f t="shared" si="489"/>
        <v>0</v>
      </c>
      <c r="CN93" s="66">
        <f t="shared" si="489"/>
        <v>0</v>
      </c>
      <c r="CO93" s="66">
        <f t="shared" ref="CO93:CU93" si="490">SUM(CO35,CO74)</f>
        <v>0</v>
      </c>
      <c r="CP93" s="66">
        <f t="shared" si="490"/>
        <v>0</v>
      </c>
      <c r="CQ93" s="66">
        <f t="shared" si="490"/>
        <v>0</v>
      </c>
      <c r="CR93" s="66">
        <f t="shared" si="490"/>
        <v>0</v>
      </c>
      <c r="CS93" s="66">
        <f t="shared" si="490"/>
        <v>0</v>
      </c>
      <c r="CT93" s="66">
        <f t="shared" si="490"/>
        <v>0</v>
      </c>
      <c r="CU93" s="66">
        <f t="shared" si="490"/>
        <v>0</v>
      </c>
      <c r="CV93" s="66">
        <f t="shared" ref="CV93:DG93" si="491">SUM(CV35,CV74)</f>
        <v>0</v>
      </c>
      <c r="CW93" s="66">
        <f t="shared" si="491"/>
        <v>0</v>
      </c>
      <c r="CX93" s="66">
        <f t="shared" si="491"/>
        <v>0</v>
      </c>
      <c r="CY93" s="66">
        <f t="shared" si="491"/>
        <v>0</v>
      </c>
      <c r="CZ93" s="66">
        <f t="shared" si="491"/>
        <v>0</v>
      </c>
      <c r="DA93" s="66">
        <f t="shared" si="491"/>
        <v>0</v>
      </c>
      <c r="DB93" s="66">
        <f t="shared" si="491"/>
        <v>0</v>
      </c>
      <c r="DC93" s="66">
        <f t="shared" si="491"/>
        <v>0</v>
      </c>
      <c r="DD93" s="66">
        <f t="shared" si="491"/>
        <v>0</v>
      </c>
      <c r="DE93" s="66">
        <f t="shared" si="491"/>
        <v>0</v>
      </c>
      <c r="DF93" s="66">
        <f t="shared" si="491"/>
        <v>0</v>
      </c>
      <c r="DG93" s="66">
        <f t="shared" si="491"/>
        <v>0</v>
      </c>
      <c r="DH93" s="66">
        <f t="shared" ref="DH93:DO93" si="492">SUM(DH35,DH74)</f>
        <v>0</v>
      </c>
      <c r="DI93" s="66">
        <f t="shared" si="492"/>
        <v>0</v>
      </c>
      <c r="DJ93" s="66">
        <f t="shared" si="492"/>
        <v>0</v>
      </c>
      <c r="DK93" s="66">
        <f t="shared" si="492"/>
        <v>0</v>
      </c>
      <c r="DL93" s="66">
        <f t="shared" si="492"/>
        <v>0</v>
      </c>
      <c r="DM93" s="66">
        <f t="shared" si="492"/>
        <v>0</v>
      </c>
      <c r="DN93" s="66">
        <f t="shared" si="492"/>
        <v>0</v>
      </c>
      <c r="DO93" s="66">
        <f t="shared" si="492"/>
        <v>0</v>
      </c>
      <c r="DP93" s="66">
        <f t="shared" ref="DP93:EA93" si="493">SUM(DP35,DP74)</f>
        <v>0</v>
      </c>
      <c r="DQ93" s="66">
        <f t="shared" si="493"/>
        <v>0</v>
      </c>
      <c r="DR93" s="66">
        <f t="shared" si="493"/>
        <v>0</v>
      </c>
      <c r="DS93" s="66">
        <f t="shared" si="493"/>
        <v>0</v>
      </c>
      <c r="DT93" s="66">
        <f t="shared" si="493"/>
        <v>0</v>
      </c>
      <c r="DU93" s="66">
        <f t="shared" si="493"/>
        <v>0</v>
      </c>
      <c r="DV93" s="66">
        <f t="shared" si="493"/>
        <v>0</v>
      </c>
      <c r="DW93" s="66">
        <f t="shared" si="493"/>
        <v>0</v>
      </c>
      <c r="DX93" s="66">
        <f t="shared" si="493"/>
        <v>0</v>
      </c>
      <c r="DY93" s="66">
        <f t="shared" si="493"/>
        <v>0</v>
      </c>
      <c r="DZ93" s="66">
        <f t="shared" si="493"/>
        <v>0</v>
      </c>
      <c r="EA93" s="66">
        <f t="shared" si="493"/>
        <v>0</v>
      </c>
      <c r="EB93" s="66">
        <f t="shared" ref="EB93:EE93" si="494">SUM(EB35,EB74)</f>
        <v>0</v>
      </c>
      <c r="EC93" s="66">
        <f t="shared" si="494"/>
        <v>0</v>
      </c>
      <c r="ED93" s="66">
        <f t="shared" si="494"/>
        <v>0</v>
      </c>
      <c r="EE93" s="66">
        <f t="shared" si="494"/>
        <v>0</v>
      </c>
      <c r="EF93" s="66">
        <f t="shared" ref="EF93:EJ93" si="495">SUM(EF35,EF74)</f>
        <v>0</v>
      </c>
      <c r="EG93" s="66">
        <f t="shared" si="495"/>
        <v>0</v>
      </c>
      <c r="EH93" s="66">
        <f t="shared" si="495"/>
        <v>0</v>
      </c>
      <c r="EI93" s="66">
        <f t="shared" si="495"/>
        <v>0</v>
      </c>
      <c r="EJ93" s="66">
        <f t="shared" si="495"/>
        <v>0</v>
      </c>
      <c r="EK93" s="66">
        <f t="shared" ref="EK93:EM93" si="496">SUM(EK35,EK74)</f>
        <v>0</v>
      </c>
      <c r="EL93" s="66">
        <f t="shared" si="496"/>
        <v>0</v>
      </c>
      <c r="EM93" s="66">
        <f t="shared" si="496"/>
        <v>0</v>
      </c>
      <c r="EN93" s="66">
        <f t="shared" ref="EN93:EQ93" si="497">SUM(EN35,EN74)</f>
        <v>0</v>
      </c>
      <c r="EO93" s="66">
        <f t="shared" si="497"/>
        <v>0</v>
      </c>
      <c r="EP93" s="66">
        <f t="shared" si="497"/>
        <v>0</v>
      </c>
      <c r="EQ93" s="66">
        <f t="shared" si="497"/>
        <v>0</v>
      </c>
      <c r="ER93" s="70">
        <f t="shared" ref="ER93:ET93" si="498">SUM(ER35,ER74)</f>
        <v>0</v>
      </c>
      <c r="ES93" s="70">
        <f t="shared" si="498"/>
        <v>0</v>
      </c>
      <c r="ET93" s="70">
        <f t="shared" si="498"/>
        <v>0</v>
      </c>
    </row>
    <row r="94" spans="1:150" ht="15.75" customHeight="1" thickBot="1" x14ac:dyDescent="0.5">
      <c r="B94" s="135" t="s">
        <v>76</v>
      </c>
      <c r="C94" s="136"/>
      <c r="D94" s="136"/>
      <c r="E94" s="136"/>
      <c r="F94" s="137"/>
      <c r="G94" s="29">
        <f>G93/7</f>
        <v>0</v>
      </c>
      <c r="H94" s="29">
        <f t="shared" ref="H94:Y94" si="499">H93/7</f>
        <v>0.14285714285714285</v>
      </c>
      <c r="I94" s="29">
        <f t="shared" si="499"/>
        <v>0.14285714285714285</v>
      </c>
      <c r="J94" s="29">
        <f t="shared" si="499"/>
        <v>0.14285714285714285</v>
      </c>
      <c r="K94" s="29">
        <f t="shared" si="499"/>
        <v>0.14285714285714285</v>
      </c>
      <c r="L94" s="29">
        <f t="shared" si="499"/>
        <v>0.14285714285714285</v>
      </c>
      <c r="M94" s="29">
        <f t="shared" si="499"/>
        <v>0.14285714285714285</v>
      </c>
      <c r="N94" s="29">
        <f t="shared" si="499"/>
        <v>0.14285714285714285</v>
      </c>
      <c r="O94" s="29">
        <f t="shared" si="499"/>
        <v>0.14285714285714285</v>
      </c>
      <c r="P94" s="29">
        <f>P93/7</f>
        <v>0</v>
      </c>
      <c r="Q94" s="29">
        <f t="shared" si="499"/>
        <v>0</v>
      </c>
      <c r="R94" s="29">
        <f t="shared" si="499"/>
        <v>0.14285714285714285</v>
      </c>
      <c r="S94" s="29">
        <f t="shared" si="499"/>
        <v>0</v>
      </c>
      <c r="T94" s="29">
        <f t="shared" si="499"/>
        <v>0</v>
      </c>
      <c r="U94" s="29">
        <f t="shared" si="499"/>
        <v>0</v>
      </c>
      <c r="V94" s="29">
        <f t="shared" si="499"/>
        <v>0</v>
      </c>
      <c r="W94" s="29">
        <f t="shared" si="499"/>
        <v>0</v>
      </c>
      <c r="X94" s="29">
        <f t="shared" si="499"/>
        <v>0.14285714285714285</v>
      </c>
      <c r="Y94" s="29">
        <f t="shared" si="499"/>
        <v>0.14285714285714285</v>
      </c>
      <c r="Z94" s="29">
        <f t="shared" ref="Z94:AG94" si="500">Z93/7</f>
        <v>0.14285714285714285</v>
      </c>
      <c r="AA94" s="29">
        <f t="shared" si="500"/>
        <v>0.14285714285714285</v>
      </c>
      <c r="AB94" s="29">
        <f t="shared" si="500"/>
        <v>0</v>
      </c>
      <c r="AC94" s="29">
        <f t="shared" si="500"/>
        <v>0</v>
      </c>
      <c r="AD94" s="29">
        <f t="shared" si="500"/>
        <v>0</v>
      </c>
      <c r="AE94" s="29">
        <f t="shared" si="500"/>
        <v>0.14285714285714285</v>
      </c>
      <c r="AF94" s="29">
        <f t="shared" si="500"/>
        <v>0</v>
      </c>
      <c r="AG94" s="29">
        <f t="shared" si="500"/>
        <v>0</v>
      </c>
      <c r="AH94" s="29">
        <f t="shared" ref="AH94:AT94" si="501">AH93/7</f>
        <v>0</v>
      </c>
      <c r="AI94" s="29">
        <f t="shared" si="501"/>
        <v>0</v>
      </c>
      <c r="AJ94" s="29">
        <f t="shared" si="501"/>
        <v>0</v>
      </c>
      <c r="AK94" s="29">
        <f t="shared" si="501"/>
        <v>0</v>
      </c>
      <c r="AL94" s="29">
        <f t="shared" si="501"/>
        <v>0</v>
      </c>
      <c r="AM94" s="29">
        <f t="shared" si="501"/>
        <v>0</v>
      </c>
      <c r="AN94" s="29">
        <f t="shared" si="501"/>
        <v>0</v>
      </c>
      <c r="AO94" s="29">
        <f t="shared" si="501"/>
        <v>0</v>
      </c>
      <c r="AP94" s="29">
        <f t="shared" si="501"/>
        <v>0</v>
      </c>
      <c r="AQ94" s="29">
        <f t="shared" si="501"/>
        <v>0.14285714285714285</v>
      </c>
      <c r="AR94" s="29">
        <f t="shared" si="501"/>
        <v>0.14285714285714285</v>
      </c>
      <c r="AS94" s="29">
        <f t="shared" si="501"/>
        <v>0.14285714285714285</v>
      </c>
      <c r="AT94" s="29">
        <f t="shared" si="501"/>
        <v>0.14285714285714285</v>
      </c>
      <c r="AU94" s="29">
        <f t="shared" ref="AU94:BF94" si="502">AU93/7</f>
        <v>0.14285714285714285</v>
      </c>
      <c r="AV94" s="29">
        <f t="shared" si="502"/>
        <v>0.14285714285714285</v>
      </c>
      <c r="AW94" s="29">
        <f t="shared" si="502"/>
        <v>0</v>
      </c>
      <c r="AX94" s="29">
        <f t="shared" si="502"/>
        <v>0</v>
      </c>
      <c r="AY94" s="29">
        <f t="shared" si="502"/>
        <v>0</v>
      </c>
      <c r="AZ94" s="29">
        <f t="shared" si="502"/>
        <v>0</v>
      </c>
      <c r="BA94" s="29">
        <f t="shared" si="502"/>
        <v>0</v>
      </c>
      <c r="BB94" s="29">
        <f t="shared" si="502"/>
        <v>0</v>
      </c>
      <c r="BC94" s="29">
        <f t="shared" si="502"/>
        <v>0</v>
      </c>
      <c r="BD94" s="29">
        <f t="shared" si="502"/>
        <v>0</v>
      </c>
      <c r="BE94" s="29">
        <f t="shared" si="502"/>
        <v>0</v>
      </c>
      <c r="BF94" s="29">
        <f t="shared" si="502"/>
        <v>0</v>
      </c>
      <c r="BG94" s="29">
        <f t="shared" ref="BG94:BW94" si="503">BG93/7</f>
        <v>0</v>
      </c>
      <c r="BH94" s="29">
        <f t="shared" si="503"/>
        <v>0</v>
      </c>
      <c r="BI94" s="29">
        <f t="shared" si="503"/>
        <v>0</v>
      </c>
      <c r="BJ94" s="29">
        <f t="shared" si="503"/>
        <v>0</v>
      </c>
      <c r="BK94" s="29">
        <f t="shared" si="503"/>
        <v>0</v>
      </c>
      <c r="BL94" s="29">
        <f t="shared" si="503"/>
        <v>0.14285714285714285</v>
      </c>
      <c r="BM94" s="29">
        <f t="shared" si="503"/>
        <v>0.14285714285714285</v>
      </c>
      <c r="BN94" s="29">
        <f t="shared" si="503"/>
        <v>0.14285714285714285</v>
      </c>
      <c r="BO94" s="29">
        <f t="shared" si="503"/>
        <v>0.14285714285714285</v>
      </c>
      <c r="BP94" s="29">
        <f t="shared" si="503"/>
        <v>0</v>
      </c>
      <c r="BQ94" s="29">
        <f t="shared" ref="BQ94:BS94" si="504">BQ93/7</f>
        <v>0</v>
      </c>
      <c r="BR94" s="29">
        <f t="shared" si="504"/>
        <v>0</v>
      </c>
      <c r="BS94" s="29">
        <f t="shared" si="504"/>
        <v>0</v>
      </c>
      <c r="BT94" s="78">
        <f t="shared" si="503"/>
        <v>0</v>
      </c>
      <c r="BU94" s="29">
        <f t="shared" si="503"/>
        <v>0</v>
      </c>
      <c r="BV94" s="29">
        <f t="shared" si="503"/>
        <v>0</v>
      </c>
      <c r="BW94" s="29">
        <f t="shared" si="503"/>
        <v>0</v>
      </c>
      <c r="BX94" s="29">
        <f t="shared" ref="BX94:BZ94" si="505">BX93/7</f>
        <v>0</v>
      </c>
      <c r="BY94" s="29">
        <f t="shared" si="505"/>
        <v>0</v>
      </c>
      <c r="BZ94" s="29">
        <f t="shared" si="505"/>
        <v>0</v>
      </c>
      <c r="CA94" s="29">
        <f t="shared" ref="CA94:CJ94" si="506">CA93/7</f>
        <v>0</v>
      </c>
      <c r="CB94" s="29">
        <f t="shared" si="506"/>
        <v>0</v>
      </c>
      <c r="CC94" s="29">
        <f t="shared" si="506"/>
        <v>0</v>
      </c>
      <c r="CD94" s="29">
        <f t="shared" si="506"/>
        <v>0</v>
      </c>
      <c r="CE94" s="29">
        <f t="shared" si="506"/>
        <v>0</v>
      </c>
      <c r="CF94" s="29">
        <f t="shared" si="506"/>
        <v>0</v>
      </c>
      <c r="CG94" s="29">
        <f t="shared" si="506"/>
        <v>0</v>
      </c>
      <c r="CH94" s="29">
        <f t="shared" si="506"/>
        <v>0</v>
      </c>
      <c r="CI94" s="29">
        <f t="shared" si="506"/>
        <v>0</v>
      </c>
      <c r="CJ94" s="29">
        <f t="shared" si="506"/>
        <v>0</v>
      </c>
      <c r="CK94" s="29">
        <f t="shared" ref="CK94:CN94" si="507">CK93/7</f>
        <v>0</v>
      </c>
      <c r="CL94" s="29">
        <f t="shared" si="507"/>
        <v>0</v>
      </c>
      <c r="CM94" s="29">
        <f t="shared" si="507"/>
        <v>0</v>
      </c>
      <c r="CN94" s="29">
        <f t="shared" si="507"/>
        <v>0</v>
      </c>
      <c r="CO94" s="29">
        <f t="shared" ref="CO94:CU94" si="508">CO93/7</f>
        <v>0</v>
      </c>
      <c r="CP94" s="29">
        <f t="shared" si="508"/>
        <v>0</v>
      </c>
      <c r="CQ94" s="29">
        <f t="shared" si="508"/>
        <v>0</v>
      </c>
      <c r="CR94" s="29">
        <f t="shared" si="508"/>
        <v>0</v>
      </c>
      <c r="CS94" s="29">
        <f t="shared" si="508"/>
        <v>0</v>
      </c>
      <c r="CT94" s="29">
        <f t="shared" si="508"/>
        <v>0</v>
      </c>
      <c r="CU94" s="29">
        <f t="shared" si="508"/>
        <v>0</v>
      </c>
      <c r="CV94" s="29">
        <f t="shared" ref="CV94:DG94" si="509">CV93/7</f>
        <v>0</v>
      </c>
      <c r="CW94" s="29">
        <f t="shared" si="509"/>
        <v>0</v>
      </c>
      <c r="CX94" s="29">
        <f t="shared" si="509"/>
        <v>0</v>
      </c>
      <c r="CY94" s="29">
        <f t="shared" si="509"/>
        <v>0</v>
      </c>
      <c r="CZ94" s="29">
        <f t="shared" si="509"/>
        <v>0</v>
      </c>
      <c r="DA94" s="29">
        <f t="shared" si="509"/>
        <v>0</v>
      </c>
      <c r="DB94" s="29">
        <f t="shared" si="509"/>
        <v>0</v>
      </c>
      <c r="DC94" s="29">
        <f t="shared" si="509"/>
        <v>0</v>
      </c>
      <c r="DD94" s="29">
        <f t="shared" si="509"/>
        <v>0</v>
      </c>
      <c r="DE94" s="29">
        <f t="shared" si="509"/>
        <v>0</v>
      </c>
      <c r="DF94" s="29">
        <f t="shared" si="509"/>
        <v>0</v>
      </c>
      <c r="DG94" s="29">
        <f t="shared" si="509"/>
        <v>0</v>
      </c>
      <c r="DH94" s="29">
        <f t="shared" ref="DH94:DO94" si="510">DH93/7</f>
        <v>0</v>
      </c>
      <c r="DI94" s="29">
        <f t="shared" si="510"/>
        <v>0</v>
      </c>
      <c r="DJ94" s="29">
        <f t="shared" si="510"/>
        <v>0</v>
      </c>
      <c r="DK94" s="29">
        <f t="shared" si="510"/>
        <v>0</v>
      </c>
      <c r="DL94" s="29">
        <f t="shared" si="510"/>
        <v>0</v>
      </c>
      <c r="DM94" s="29">
        <f t="shared" si="510"/>
        <v>0</v>
      </c>
      <c r="DN94" s="29">
        <f t="shared" si="510"/>
        <v>0</v>
      </c>
      <c r="DO94" s="29">
        <f t="shared" si="510"/>
        <v>0</v>
      </c>
      <c r="DP94" s="29">
        <f t="shared" ref="DP94:EA94" si="511">DP93/7</f>
        <v>0</v>
      </c>
      <c r="DQ94" s="29">
        <f t="shared" si="511"/>
        <v>0</v>
      </c>
      <c r="DR94" s="29">
        <f t="shared" si="511"/>
        <v>0</v>
      </c>
      <c r="DS94" s="29">
        <f t="shared" si="511"/>
        <v>0</v>
      </c>
      <c r="DT94" s="29">
        <f t="shared" si="511"/>
        <v>0</v>
      </c>
      <c r="DU94" s="29">
        <f t="shared" si="511"/>
        <v>0</v>
      </c>
      <c r="DV94" s="29">
        <f t="shared" si="511"/>
        <v>0</v>
      </c>
      <c r="DW94" s="29">
        <f t="shared" si="511"/>
        <v>0</v>
      </c>
      <c r="DX94" s="29">
        <f t="shared" si="511"/>
        <v>0</v>
      </c>
      <c r="DY94" s="29">
        <f t="shared" si="511"/>
        <v>0</v>
      </c>
      <c r="DZ94" s="29">
        <f t="shared" si="511"/>
        <v>0</v>
      </c>
      <c r="EA94" s="29">
        <f t="shared" si="511"/>
        <v>0</v>
      </c>
      <c r="EB94" s="29">
        <f t="shared" ref="EB94:EE94" si="512">EB93/7</f>
        <v>0</v>
      </c>
      <c r="EC94" s="29">
        <f t="shared" si="512"/>
        <v>0</v>
      </c>
      <c r="ED94" s="29">
        <f t="shared" si="512"/>
        <v>0</v>
      </c>
      <c r="EE94" s="29">
        <f t="shared" si="512"/>
        <v>0</v>
      </c>
      <c r="EF94" s="29">
        <f t="shared" ref="EF94:EJ94" si="513">EF93/7</f>
        <v>0</v>
      </c>
      <c r="EG94" s="29">
        <f t="shared" si="513"/>
        <v>0</v>
      </c>
      <c r="EH94" s="29">
        <f t="shared" si="513"/>
        <v>0</v>
      </c>
      <c r="EI94" s="29">
        <f t="shared" si="513"/>
        <v>0</v>
      </c>
      <c r="EJ94" s="29">
        <f t="shared" si="513"/>
        <v>0</v>
      </c>
      <c r="EK94" s="29">
        <f t="shared" ref="EK94:EM94" si="514">EK93/7</f>
        <v>0</v>
      </c>
      <c r="EL94" s="29">
        <f t="shared" si="514"/>
        <v>0</v>
      </c>
      <c r="EM94" s="29">
        <f t="shared" si="514"/>
        <v>0</v>
      </c>
      <c r="EN94" s="29">
        <f t="shared" ref="EN94:EQ94" si="515">EN93/7</f>
        <v>0</v>
      </c>
      <c r="EO94" s="29">
        <f t="shared" si="515"/>
        <v>0</v>
      </c>
      <c r="EP94" s="29">
        <f t="shared" si="515"/>
        <v>0</v>
      </c>
      <c r="EQ94" s="29">
        <f t="shared" si="515"/>
        <v>0</v>
      </c>
      <c r="ER94" s="29">
        <f t="shared" ref="ER94:ET94" si="516">ER93/7</f>
        <v>0</v>
      </c>
      <c r="ES94" s="29">
        <f t="shared" si="516"/>
        <v>0</v>
      </c>
      <c r="ET94" s="29">
        <f t="shared" si="516"/>
        <v>0</v>
      </c>
    </row>
    <row r="95" spans="1:150" ht="30.6" customHeight="1" thickBot="1" x14ac:dyDescent="0.5">
      <c r="B95" s="135" t="s">
        <v>274</v>
      </c>
      <c r="C95" s="136"/>
      <c r="D95" s="136"/>
      <c r="E95" s="136"/>
      <c r="F95" s="137"/>
      <c r="G95" s="30">
        <f t="shared" ref="G95:J95" si="517">G76</f>
        <v>0</v>
      </c>
      <c r="H95" s="30">
        <f t="shared" si="517"/>
        <v>0</v>
      </c>
      <c r="I95" s="30">
        <f t="shared" si="517"/>
        <v>0</v>
      </c>
      <c r="J95" s="30">
        <f t="shared" si="517"/>
        <v>0</v>
      </c>
      <c r="K95" s="30">
        <f t="shared" ref="K95:L95" si="518">K76</f>
        <v>0</v>
      </c>
      <c r="L95" s="30">
        <f t="shared" si="518"/>
        <v>0</v>
      </c>
      <c r="M95" s="30">
        <f t="shared" ref="M95:O95" si="519">M76</f>
        <v>0</v>
      </c>
      <c r="N95" s="30">
        <f t="shared" si="519"/>
        <v>0</v>
      </c>
      <c r="O95" s="30">
        <f t="shared" si="519"/>
        <v>0</v>
      </c>
      <c r="P95" s="30">
        <f>P76</f>
        <v>0</v>
      </c>
      <c r="Q95" s="30">
        <f t="shared" ref="Q95" si="520">Q76</f>
        <v>0</v>
      </c>
      <c r="R95" s="30">
        <f t="shared" ref="R95" si="521">R76</f>
        <v>0</v>
      </c>
      <c r="S95" s="30">
        <f t="shared" ref="S95" si="522">S76</f>
        <v>0</v>
      </c>
      <c r="T95" s="30">
        <f t="shared" ref="T95" si="523">T76</f>
        <v>0</v>
      </c>
      <c r="U95" s="30">
        <f t="shared" ref="U95" si="524">U76</f>
        <v>0</v>
      </c>
      <c r="V95" s="30">
        <f t="shared" ref="V95" si="525">V76</f>
        <v>0</v>
      </c>
      <c r="W95" s="30">
        <f t="shared" ref="W95" si="526">W76</f>
        <v>0</v>
      </c>
      <c r="X95" s="30">
        <f t="shared" ref="X95" si="527">X76</f>
        <v>0</v>
      </c>
      <c r="Y95" s="4">
        <f t="shared" ref="Y95" si="528">Y76</f>
        <v>0</v>
      </c>
      <c r="Z95" s="35">
        <f t="shared" ref="Z95:AG95" si="529">Z76</f>
        <v>0</v>
      </c>
      <c r="AA95" s="35">
        <f t="shared" si="529"/>
        <v>0</v>
      </c>
      <c r="AB95" s="35">
        <f t="shared" si="529"/>
        <v>0</v>
      </c>
      <c r="AC95" s="35">
        <f t="shared" si="529"/>
        <v>0</v>
      </c>
      <c r="AD95" s="35">
        <f t="shared" si="529"/>
        <v>0</v>
      </c>
      <c r="AE95" s="35">
        <f t="shared" si="529"/>
        <v>0</v>
      </c>
      <c r="AF95" s="35">
        <f t="shared" si="529"/>
        <v>0</v>
      </c>
      <c r="AG95" s="35">
        <f t="shared" si="529"/>
        <v>0</v>
      </c>
      <c r="AH95" s="35">
        <f t="shared" ref="AH95:AT95" si="530">AH76</f>
        <v>0</v>
      </c>
      <c r="AI95" s="35">
        <f t="shared" si="530"/>
        <v>0</v>
      </c>
      <c r="AJ95" s="35">
        <f t="shared" si="530"/>
        <v>0</v>
      </c>
      <c r="AK95" s="35">
        <f t="shared" si="530"/>
        <v>0</v>
      </c>
      <c r="AL95" s="35">
        <f t="shared" si="530"/>
        <v>0</v>
      </c>
      <c r="AM95" s="35">
        <f t="shared" si="530"/>
        <v>0</v>
      </c>
      <c r="AN95" s="35">
        <f t="shared" si="530"/>
        <v>0</v>
      </c>
      <c r="AO95" s="35">
        <f t="shared" si="530"/>
        <v>0</v>
      </c>
      <c r="AP95" s="35">
        <f t="shared" si="530"/>
        <v>0</v>
      </c>
      <c r="AQ95" s="35">
        <f t="shared" si="530"/>
        <v>0</v>
      </c>
      <c r="AR95" s="35">
        <f t="shared" si="530"/>
        <v>0</v>
      </c>
      <c r="AS95" s="35">
        <f t="shared" si="530"/>
        <v>0</v>
      </c>
      <c r="AT95" s="35">
        <f t="shared" si="530"/>
        <v>0</v>
      </c>
      <c r="AU95" s="35">
        <f t="shared" ref="AU95:BF95" si="531">AU76</f>
        <v>0</v>
      </c>
      <c r="AV95" s="35">
        <f t="shared" si="531"/>
        <v>0</v>
      </c>
      <c r="AW95" s="35">
        <f t="shared" si="531"/>
        <v>0</v>
      </c>
      <c r="AX95" s="35">
        <f t="shared" si="531"/>
        <v>0</v>
      </c>
      <c r="AY95" s="35">
        <f t="shared" si="531"/>
        <v>0</v>
      </c>
      <c r="AZ95" s="35">
        <f t="shared" si="531"/>
        <v>0</v>
      </c>
      <c r="BA95" s="35">
        <f t="shared" si="531"/>
        <v>0</v>
      </c>
      <c r="BB95" s="35">
        <f t="shared" si="531"/>
        <v>0</v>
      </c>
      <c r="BC95" s="35">
        <f t="shared" si="531"/>
        <v>0</v>
      </c>
      <c r="BD95" s="35">
        <f t="shared" si="531"/>
        <v>0</v>
      </c>
      <c r="BE95" s="35">
        <f t="shared" si="531"/>
        <v>0</v>
      </c>
      <c r="BF95" s="35">
        <f t="shared" si="531"/>
        <v>0</v>
      </c>
      <c r="BG95" s="35">
        <f t="shared" ref="BG95:BW95" si="532">BG76</f>
        <v>0</v>
      </c>
      <c r="BH95" s="35">
        <f t="shared" si="532"/>
        <v>0</v>
      </c>
      <c r="BI95" s="35">
        <f t="shared" si="532"/>
        <v>0</v>
      </c>
      <c r="BJ95" s="35">
        <f t="shared" si="532"/>
        <v>0</v>
      </c>
      <c r="BK95" s="35">
        <f t="shared" si="532"/>
        <v>0</v>
      </c>
      <c r="BL95" s="35">
        <f t="shared" si="532"/>
        <v>0</v>
      </c>
      <c r="BM95" s="35">
        <f t="shared" si="532"/>
        <v>0</v>
      </c>
      <c r="BN95" s="35">
        <f t="shared" si="532"/>
        <v>0</v>
      </c>
      <c r="BO95" s="30">
        <f t="shared" si="532"/>
        <v>0</v>
      </c>
      <c r="BP95" s="30">
        <f t="shared" si="532"/>
        <v>0</v>
      </c>
      <c r="BQ95" s="30">
        <f t="shared" ref="BQ95:BS95" si="533">BQ76</f>
        <v>0</v>
      </c>
      <c r="BR95" s="66">
        <f t="shared" si="533"/>
        <v>0</v>
      </c>
      <c r="BS95" s="66">
        <f t="shared" si="533"/>
        <v>0</v>
      </c>
      <c r="BT95" s="79">
        <f t="shared" si="532"/>
        <v>0</v>
      </c>
      <c r="BU95" s="35">
        <f t="shared" si="532"/>
        <v>0</v>
      </c>
      <c r="BV95" s="35">
        <f t="shared" si="532"/>
        <v>0</v>
      </c>
      <c r="BW95" s="35">
        <f t="shared" si="532"/>
        <v>0</v>
      </c>
      <c r="BX95" s="60">
        <f t="shared" ref="BX95:BZ95" si="534">BX76</f>
        <v>0</v>
      </c>
      <c r="BY95" s="60">
        <f t="shared" si="534"/>
        <v>0</v>
      </c>
      <c r="BZ95" s="60">
        <f t="shared" si="534"/>
        <v>0</v>
      </c>
      <c r="CA95" s="66">
        <f t="shared" ref="CA95:CJ95" si="535">CA76</f>
        <v>0</v>
      </c>
      <c r="CB95" s="66">
        <f t="shared" si="535"/>
        <v>0</v>
      </c>
      <c r="CC95" s="66">
        <f t="shared" si="535"/>
        <v>0</v>
      </c>
      <c r="CD95" s="66">
        <f t="shared" si="535"/>
        <v>0</v>
      </c>
      <c r="CE95" s="66">
        <f t="shared" si="535"/>
        <v>0</v>
      </c>
      <c r="CF95" s="66">
        <f t="shared" si="535"/>
        <v>0</v>
      </c>
      <c r="CG95" s="66">
        <f t="shared" si="535"/>
        <v>0</v>
      </c>
      <c r="CH95" s="66">
        <f t="shared" si="535"/>
        <v>0</v>
      </c>
      <c r="CI95" s="66">
        <f t="shared" si="535"/>
        <v>0</v>
      </c>
      <c r="CJ95" s="66">
        <f t="shared" si="535"/>
        <v>0</v>
      </c>
      <c r="CK95" s="66">
        <f t="shared" ref="CK95:CN95" si="536">CK76</f>
        <v>0</v>
      </c>
      <c r="CL95" s="66">
        <f t="shared" si="536"/>
        <v>0</v>
      </c>
      <c r="CM95" s="66">
        <f t="shared" si="536"/>
        <v>0</v>
      </c>
      <c r="CN95" s="66">
        <f t="shared" si="536"/>
        <v>0</v>
      </c>
      <c r="CO95" s="66">
        <f t="shared" ref="CO95:CU95" si="537">CO76</f>
        <v>0</v>
      </c>
      <c r="CP95" s="66">
        <f t="shared" si="537"/>
        <v>0</v>
      </c>
      <c r="CQ95" s="66">
        <f t="shared" si="537"/>
        <v>0</v>
      </c>
      <c r="CR95" s="66">
        <f t="shared" si="537"/>
        <v>0</v>
      </c>
      <c r="CS95" s="66">
        <f t="shared" si="537"/>
        <v>0</v>
      </c>
      <c r="CT95" s="66">
        <f t="shared" si="537"/>
        <v>0</v>
      </c>
      <c r="CU95" s="66">
        <f t="shared" si="537"/>
        <v>0</v>
      </c>
      <c r="CV95" s="66">
        <f t="shared" ref="CV95:DG95" si="538">CV76</f>
        <v>0</v>
      </c>
      <c r="CW95" s="66">
        <f t="shared" si="538"/>
        <v>0</v>
      </c>
      <c r="CX95" s="66">
        <f t="shared" si="538"/>
        <v>0</v>
      </c>
      <c r="CY95" s="66">
        <f t="shared" si="538"/>
        <v>0</v>
      </c>
      <c r="CZ95" s="66">
        <f t="shared" si="538"/>
        <v>0</v>
      </c>
      <c r="DA95" s="66">
        <f t="shared" si="538"/>
        <v>0</v>
      </c>
      <c r="DB95" s="66">
        <f t="shared" si="538"/>
        <v>0</v>
      </c>
      <c r="DC95" s="66">
        <f t="shared" si="538"/>
        <v>0</v>
      </c>
      <c r="DD95" s="66">
        <f t="shared" si="538"/>
        <v>0</v>
      </c>
      <c r="DE95" s="66">
        <f t="shared" si="538"/>
        <v>0</v>
      </c>
      <c r="DF95" s="66">
        <f t="shared" si="538"/>
        <v>0</v>
      </c>
      <c r="DG95" s="66">
        <f t="shared" si="538"/>
        <v>0</v>
      </c>
      <c r="DH95" s="66">
        <f t="shared" ref="DH95:DO95" si="539">DH76</f>
        <v>0</v>
      </c>
      <c r="DI95" s="66">
        <f t="shared" si="539"/>
        <v>0</v>
      </c>
      <c r="DJ95" s="66">
        <f t="shared" si="539"/>
        <v>0</v>
      </c>
      <c r="DK95" s="66">
        <f t="shared" si="539"/>
        <v>0</v>
      </c>
      <c r="DL95" s="66">
        <f t="shared" si="539"/>
        <v>0</v>
      </c>
      <c r="DM95" s="66">
        <f t="shared" si="539"/>
        <v>0</v>
      </c>
      <c r="DN95" s="66">
        <f t="shared" si="539"/>
        <v>0</v>
      </c>
      <c r="DO95" s="66">
        <f t="shared" si="539"/>
        <v>0</v>
      </c>
      <c r="DP95" s="66">
        <f t="shared" ref="DP95:EA95" si="540">DP76</f>
        <v>0</v>
      </c>
      <c r="DQ95" s="66">
        <f t="shared" si="540"/>
        <v>0</v>
      </c>
      <c r="DR95" s="66">
        <f t="shared" si="540"/>
        <v>0</v>
      </c>
      <c r="DS95" s="66">
        <f t="shared" si="540"/>
        <v>0</v>
      </c>
      <c r="DT95" s="66">
        <f t="shared" si="540"/>
        <v>0</v>
      </c>
      <c r="DU95" s="66">
        <f t="shared" si="540"/>
        <v>0</v>
      </c>
      <c r="DV95" s="66">
        <f t="shared" si="540"/>
        <v>0</v>
      </c>
      <c r="DW95" s="66">
        <f t="shared" si="540"/>
        <v>0</v>
      </c>
      <c r="DX95" s="66">
        <f t="shared" si="540"/>
        <v>0</v>
      </c>
      <c r="DY95" s="66">
        <f t="shared" si="540"/>
        <v>0</v>
      </c>
      <c r="DZ95" s="66">
        <f t="shared" si="540"/>
        <v>0</v>
      </c>
      <c r="EA95" s="66">
        <f t="shared" si="540"/>
        <v>0</v>
      </c>
      <c r="EB95" s="66">
        <f t="shared" ref="EB95:EE95" si="541">EB76</f>
        <v>0</v>
      </c>
      <c r="EC95" s="66">
        <f t="shared" si="541"/>
        <v>0</v>
      </c>
      <c r="ED95" s="66">
        <f t="shared" si="541"/>
        <v>0</v>
      </c>
      <c r="EE95" s="66">
        <f t="shared" si="541"/>
        <v>0</v>
      </c>
      <c r="EF95" s="66">
        <f t="shared" ref="EF95:EJ95" si="542">EF76</f>
        <v>0</v>
      </c>
      <c r="EG95" s="66">
        <f t="shared" si="542"/>
        <v>0</v>
      </c>
      <c r="EH95" s="66">
        <f t="shared" si="542"/>
        <v>0</v>
      </c>
      <c r="EI95" s="66">
        <f t="shared" si="542"/>
        <v>0</v>
      </c>
      <c r="EJ95" s="66">
        <f t="shared" si="542"/>
        <v>0</v>
      </c>
      <c r="EK95" s="66">
        <f t="shared" ref="EK95:EM95" si="543">EK76</f>
        <v>0</v>
      </c>
      <c r="EL95" s="66">
        <f t="shared" si="543"/>
        <v>0</v>
      </c>
      <c r="EM95" s="66">
        <f t="shared" si="543"/>
        <v>0</v>
      </c>
      <c r="EN95" s="66">
        <f t="shared" ref="EN95:EQ95" si="544">EN76</f>
        <v>0</v>
      </c>
      <c r="EO95" s="66">
        <f t="shared" si="544"/>
        <v>0</v>
      </c>
      <c r="EP95" s="66">
        <f t="shared" si="544"/>
        <v>0</v>
      </c>
      <c r="EQ95" s="66">
        <f t="shared" si="544"/>
        <v>0</v>
      </c>
      <c r="ER95" s="70">
        <f t="shared" ref="ER95:ET95" si="545">ER76</f>
        <v>0</v>
      </c>
      <c r="ES95" s="70">
        <f t="shared" si="545"/>
        <v>0</v>
      </c>
      <c r="ET95" s="70">
        <f t="shared" si="545"/>
        <v>0</v>
      </c>
    </row>
    <row r="96" spans="1:150" ht="15.75" customHeight="1" thickBot="1" x14ac:dyDescent="0.5">
      <c r="B96" s="135" t="s">
        <v>275</v>
      </c>
      <c r="C96" s="136"/>
      <c r="D96" s="136"/>
      <c r="E96" s="136"/>
      <c r="F96" s="137"/>
      <c r="G96" s="29">
        <f>G95/3</f>
        <v>0</v>
      </c>
      <c r="H96" s="29">
        <f t="shared" ref="H96:Y96" si="546">H95/3</f>
        <v>0</v>
      </c>
      <c r="I96" s="29">
        <f t="shared" si="546"/>
        <v>0</v>
      </c>
      <c r="J96" s="29">
        <f t="shared" si="546"/>
        <v>0</v>
      </c>
      <c r="K96" s="29">
        <f t="shared" si="546"/>
        <v>0</v>
      </c>
      <c r="L96" s="29">
        <f t="shared" si="546"/>
        <v>0</v>
      </c>
      <c r="M96" s="29">
        <f t="shared" si="546"/>
        <v>0</v>
      </c>
      <c r="N96" s="29">
        <f t="shared" si="546"/>
        <v>0</v>
      </c>
      <c r="O96" s="29">
        <f t="shared" si="546"/>
        <v>0</v>
      </c>
      <c r="P96" s="29">
        <f>P95/3</f>
        <v>0</v>
      </c>
      <c r="Q96" s="29">
        <f t="shared" si="546"/>
        <v>0</v>
      </c>
      <c r="R96" s="29">
        <f t="shared" si="546"/>
        <v>0</v>
      </c>
      <c r="S96" s="29">
        <f t="shared" si="546"/>
        <v>0</v>
      </c>
      <c r="T96" s="29">
        <f t="shared" si="546"/>
        <v>0</v>
      </c>
      <c r="U96" s="29">
        <f t="shared" si="546"/>
        <v>0</v>
      </c>
      <c r="V96" s="29">
        <f t="shared" si="546"/>
        <v>0</v>
      </c>
      <c r="W96" s="29">
        <f t="shared" si="546"/>
        <v>0</v>
      </c>
      <c r="X96" s="29">
        <f t="shared" si="546"/>
        <v>0</v>
      </c>
      <c r="Y96" s="29">
        <f t="shared" si="546"/>
        <v>0</v>
      </c>
      <c r="Z96" s="29">
        <f t="shared" ref="Z96:AG96" si="547">Z95/3</f>
        <v>0</v>
      </c>
      <c r="AA96" s="29">
        <f t="shared" si="547"/>
        <v>0</v>
      </c>
      <c r="AB96" s="29">
        <f t="shared" si="547"/>
        <v>0</v>
      </c>
      <c r="AC96" s="29">
        <f t="shared" si="547"/>
        <v>0</v>
      </c>
      <c r="AD96" s="29">
        <f t="shared" si="547"/>
        <v>0</v>
      </c>
      <c r="AE96" s="29">
        <f t="shared" si="547"/>
        <v>0</v>
      </c>
      <c r="AF96" s="29">
        <f t="shared" si="547"/>
        <v>0</v>
      </c>
      <c r="AG96" s="29">
        <f t="shared" si="547"/>
        <v>0</v>
      </c>
      <c r="AH96" s="29">
        <f t="shared" ref="AH96:AT96" si="548">AH95/3</f>
        <v>0</v>
      </c>
      <c r="AI96" s="29">
        <f t="shared" si="548"/>
        <v>0</v>
      </c>
      <c r="AJ96" s="29">
        <f t="shared" si="548"/>
        <v>0</v>
      </c>
      <c r="AK96" s="29">
        <f t="shared" si="548"/>
        <v>0</v>
      </c>
      <c r="AL96" s="29">
        <f t="shared" si="548"/>
        <v>0</v>
      </c>
      <c r="AM96" s="29">
        <f t="shared" si="548"/>
        <v>0</v>
      </c>
      <c r="AN96" s="29">
        <f t="shared" si="548"/>
        <v>0</v>
      </c>
      <c r="AO96" s="29">
        <f t="shared" si="548"/>
        <v>0</v>
      </c>
      <c r="AP96" s="29">
        <f t="shared" si="548"/>
        <v>0</v>
      </c>
      <c r="AQ96" s="29">
        <f t="shared" si="548"/>
        <v>0</v>
      </c>
      <c r="AR96" s="29">
        <f t="shared" si="548"/>
        <v>0</v>
      </c>
      <c r="AS96" s="29">
        <f t="shared" si="548"/>
        <v>0</v>
      </c>
      <c r="AT96" s="29">
        <f t="shared" si="548"/>
        <v>0</v>
      </c>
      <c r="AU96" s="29">
        <f t="shared" ref="AU96:BF96" si="549">AU95/3</f>
        <v>0</v>
      </c>
      <c r="AV96" s="29">
        <f t="shared" si="549"/>
        <v>0</v>
      </c>
      <c r="AW96" s="29">
        <f t="shared" si="549"/>
        <v>0</v>
      </c>
      <c r="AX96" s="29">
        <f t="shared" si="549"/>
        <v>0</v>
      </c>
      <c r="AY96" s="29">
        <f t="shared" si="549"/>
        <v>0</v>
      </c>
      <c r="AZ96" s="29">
        <f t="shared" si="549"/>
        <v>0</v>
      </c>
      <c r="BA96" s="29">
        <f t="shared" si="549"/>
        <v>0</v>
      </c>
      <c r="BB96" s="29">
        <f t="shared" si="549"/>
        <v>0</v>
      </c>
      <c r="BC96" s="29">
        <f t="shared" si="549"/>
        <v>0</v>
      </c>
      <c r="BD96" s="29">
        <f t="shared" si="549"/>
        <v>0</v>
      </c>
      <c r="BE96" s="29">
        <f t="shared" si="549"/>
        <v>0</v>
      </c>
      <c r="BF96" s="29">
        <f t="shared" si="549"/>
        <v>0</v>
      </c>
      <c r="BG96" s="29">
        <f t="shared" ref="BG96:BW96" si="550">BG95/3</f>
        <v>0</v>
      </c>
      <c r="BH96" s="29">
        <f t="shared" si="550"/>
        <v>0</v>
      </c>
      <c r="BI96" s="29">
        <f t="shared" si="550"/>
        <v>0</v>
      </c>
      <c r="BJ96" s="29">
        <f t="shared" si="550"/>
        <v>0</v>
      </c>
      <c r="BK96" s="29">
        <f t="shared" si="550"/>
        <v>0</v>
      </c>
      <c r="BL96" s="29">
        <f t="shared" si="550"/>
        <v>0</v>
      </c>
      <c r="BM96" s="29">
        <f t="shared" si="550"/>
        <v>0</v>
      </c>
      <c r="BN96" s="29">
        <f t="shared" si="550"/>
        <v>0</v>
      </c>
      <c r="BO96" s="29">
        <f t="shared" si="550"/>
        <v>0</v>
      </c>
      <c r="BP96" s="29">
        <f t="shared" si="550"/>
        <v>0</v>
      </c>
      <c r="BQ96" s="29">
        <f t="shared" ref="BQ96:BS96" si="551">BQ95/3</f>
        <v>0</v>
      </c>
      <c r="BR96" s="29">
        <f t="shared" si="551"/>
        <v>0</v>
      </c>
      <c r="BS96" s="29">
        <f t="shared" si="551"/>
        <v>0</v>
      </c>
      <c r="BT96" s="78">
        <f t="shared" si="550"/>
        <v>0</v>
      </c>
      <c r="BU96" s="29">
        <f t="shared" si="550"/>
        <v>0</v>
      </c>
      <c r="BV96" s="29">
        <f t="shared" si="550"/>
        <v>0</v>
      </c>
      <c r="BW96" s="29">
        <f t="shared" si="550"/>
        <v>0</v>
      </c>
      <c r="BX96" s="29">
        <f t="shared" ref="BX96:BZ96" si="552">BX95/3</f>
        <v>0</v>
      </c>
      <c r="BY96" s="29">
        <f t="shared" si="552"/>
        <v>0</v>
      </c>
      <c r="BZ96" s="29">
        <f t="shared" si="552"/>
        <v>0</v>
      </c>
      <c r="CA96" s="29">
        <f t="shared" ref="CA96:CJ96" si="553">CA95/3</f>
        <v>0</v>
      </c>
      <c r="CB96" s="29">
        <f t="shared" si="553"/>
        <v>0</v>
      </c>
      <c r="CC96" s="29">
        <f t="shared" si="553"/>
        <v>0</v>
      </c>
      <c r="CD96" s="29">
        <f t="shared" si="553"/>
        <v>0</v>
      </c>
      <c r="CE96" s="29">
        <f t="shared" si="553"/>
        <v>0</v>
      </c>
      <c r="CF96" s="29">
        <f t="shared" si="553"/>
        <v>0</v>
      </c>
      <c r="CG96" s="29">
        <f t="shared" si="553"/>
        <v>0</v>
      </c>
      <c r="CH96" s="29">
        <f t="shared" si="553"/>
        <v>0</v>
      </c>
      <c r="CI96" s="29">
        <f t="shared" si="553"/>
        <v>0</v>
      </c>
      <c r="CJ96" s="29">
        <f t="shared" si="553"/>
        <v>0</v>
      </c>
      <c r="CK96" s="29">
        <f t="shared" ref="CK96:CN96" si="554">CK95/3</f>
        <v>0</v>
      </c>
      <c r="CL96" s="29">
        <f t="shared" si="554"/>
        <v>0</v>
      </c>
      <c r="CM96" s="29">
        <f t="shared" si="554"/>
        <v>0</v>
      </c>
      <c r="CN96" s="29">
        <f t="shared" si="554"/>
        <v>0</v>
      </c>
      <c r="CO96" s="29">
        <f t="shared" ref="CO96:CU96" si="555">CO95/3</f>
        <v>0</v>
      </c>
      <c r="CP96" s="29">
        <f t="shared" si="555"/>
        <v>0</v>
      </c>
      <c r="CQ96" s="29">
        <f t="shared" si="555"/>
        <v>0</v>
      </c>
      <c r="CR96" s="29">
        <f t="shared" si="555"/>
        <v>0</v>
      </c>
      <c r="CS96" s="29">
        <f t="shared" si="555"/>
        <v>0</v>
      </c>
      <c r="CT96" s="29">
        <f t="shared" si="555"/>
        <v>0</v>
      </c>
      <c r="CU96" s="29">
        <f t="shared" si="555"/>
        <v>0</v>
      </c>
      <c r="CV96" s="29">
        <f t="shared" ref="CV96:DG96" si="556">CV95/3</f>
        <v>0</v>
      </c>
      <c r="CW96" s="29">
        <f t="shared" si="556"/>
        <v>0</v>
      </c>
      <c r="CX96" s="29">
        <f t="shared" si="556"/>
        <v>0</v>
      </c>
      <c r="CY96" s="29">
        <f t="shared" si="556"/>
        <v>0</v>
      </c>
      <c r="CZ96" s="29">
        <f t="shared" si="556"/>
        <v>0</v>
      </c>
      <c r="DA96" s="29">
        <f t="shared" si="556"/>
        <v>0</v>
      </c>
      <c r="DB96" s="29">
        <f t="shared" si="556"/>
        <v>0</v>
      </c>
      <c r="DC96" s="29">
        <f t="shared" si="556"/>
        <v>0</v>
      </c>
      <c r="DD96" s="29">
        <f t="shared" si="556"/>
        <v>0</v>
      </c>
      <c r="DE96" s="29">
        <f t="shared" si="556"/>
        <v>0</v>
      </c>
      <c r="DF96" s="29">
        <f t="shared" si="556"/>
        <v>0</v>
      </c>
      <c r="DG96" s="29">
        <f t="shared" si="556"/>
        <v>0</v>
      </c>
      <c r="DH96" s="29">
        <f t="shared" ref="DH96:DO96" si="557">DH95/3</f>
        <v>0</v>
      </c>
      <c r="DI96" s="29">
        <f t="shared" si="557"/>
        <v>0</v>
      </c>
      <c r="DJ96" s="29">
        <f t="shared" si="557"/>
        <v>0</v>
      </c>
      <c r="DK96" s="29">
        <f t="shared" si="557"/>
        <v>0</v>
      </c>
      <c r="DL96" s="29">
        <f t="shared" si="557"/>
        <v>0</v>
      </c>
      <c r="DM96" s="29">
        <f t="shared" si="557"/>
        <v>0</v>
      </c>
      <c r="DN96" s="29">
        <f t="shared" si="557"/>
        <v>0</v>
      </c>
      <c r="DO96" s="29">
        <f t="shared" si="557"/>
        <v>0</v>
      </c>
      <c r="DP96" s="29">
        <f t="shared" ref="DP96:EA96" si="558">DP95/3</f>
        <v>0</v>
      </c>
      <c r="DQ96" s="29">
        <f t="shared" si="558"/>
        <v>0</v>
      </c>
      <c r="DR96" s="29">
        <f t="shared" si="558"/>
        <v>0</v>
      </c>
      <c r="DS96" s="29">
        <f t="shared" si="558"/>
        <v>0</v>
      </c>
      <c r="DT96" s="29">
        <f t="shared" si="558"/>
        <v>0</v>
      </c>
      <c r="DU96" s="29">
        <f t="shared" si="558"/>
        <v>0</v>
      </c>
      <c r="DV96" s="29">
        <f t="shared" si="558"/>
        <v>0</v>
      </c>
      <c r="DW96" s="29">
        <f t="shared" si="558"/>
        <v>0</v>
      </c>
      <c r="DX96" s="29">
        <f t="shared" si="558"/>
        <v>0</v>
      </c>
      <c r="DY96" s="29">
        <f t="shared" si="558"/>
        <v>0</v>
      </c>
      <c r="DZ96" s="29">
        <f t="shared" si="558"/>
        <v>0</v>
      </c>
      <c r="EA96" s="29">
        <f t="shared" si="558"/>
        <v>0</v>
      </c>
      <c r="EB96" s="29">
        <f t="shared" ref="EB96:EE96" si="559">EB95/3</f>
        <v>0</v>
      </c>
      <c r="EC96" s="29">
        <f t="shared" si="559"/>
        <v>0</v>
      </c>
      <c r="ED96" s="29">
        <f t="shared" si="559"/>
        <v>0</v>
      </c>
      <c r="EE96" s="29">
        <f t="shared" si="559"/>
        <v>0</v>
      </c>
      <c r="EF96" s="29">
        <f t="shared" ref="EF96:EJ96" si="560">EF95/3</f>
        <v>0</v>
      </c>
      <c r="EG96" s="29">
        <f t="shared" si="560"/>
        <v>0</v>
      </c>
      <c r="EH96" s="29">
        <f t="shared" si="560"/>
        <v>0</v>
      </c>
      <c r="EI96" s="29">
        <f t="shared" si="560"/>
        <v>0</v>
      </c>
      <c r="EJ96" s="29">
        <f t="shared" si="560"/>
        <v>0</v>
      </c>
      <c r="EK96" s="29">
        <f t="shared" ref="EK96:EM96" si="561">EK95/3</f>
        <v>0</v>
      </c>
      <c r="EL96" s="29">
        <f t="shared" si="561"/>
        <v>0</v>
      </c>
      <c r="EM96" s="29">
        <f t="shared" si="561"/>
        <v>0</v>
      </c>
      <c r="EN96" s="29">
        <f t="shared" ref="EN96:EQ96" si="562">EN95/3</f>
        <v>0</v>
      </c>
      <c r="EO96" s="29">
        <f t="shared" si="562"/>
        <v>0</v>
      </c>
      <c r="EP96" s="29">
        <f t="shared" si="562"/>
        <v>0</v>
      </c>
      <c r="EQ96" s="29">
        <f t="shared" si="562"/>
        <v>0</v>
      </c>
      <c r="ER96" s="29">
        <f t="shared" ref="ER96:ET96" si="563">ER95/3</f>
        <v>0</v>
      </c>
      <c r="ES96" s="29">
        <f t="shared" si="563"/>
        <v>0</v>
      </c>
      <c r="ET96" s="29">
        <f t="shared" si="563"/>
        <v>0</v>
      </c>
    </row>
    <row r="97" spans="2:150" ht="37.25" customHeight="1" thickBot="1" x14ac:dyDescent="0.5">
      <c r="B97" s="135" t="s">
        <v>77</v>
      </c>
      <c r="C97" s="136"/>
      <c r="D97" s="136"/>
      <c r="E97" s="136"/>
      <c r="F97" s="137"/>
      <c r="G97" s="30">
        <f t="shared" ref="G97:J97" si="564">G78</f>
        <v>0</v>
      </c>
      <c r="H97" s="30">
        <f t="shared" si="564"/>
        <v>0</v>
      </c>
      <c r="I97" s="30">
        <f t="shared" si="564"/>
        <v>0</v>
      </c>
      <c r="J97" s="30">
        <f t="shared" si="564"/>
        <v>0</v>
      </c>
      <c r="K97" s="30">
        <f t="shared" ref="K97:L97" si="565">K78</f>
        <v>0</v>
      </c>
      <c r="L97" s="30">
        <f t="shared" si="565"/>
        <v>0</v>
      </c>
      <c r="M97" s="30">
        <f t="shared" ref="M97:O97" si="566">M78</f>
        <v>0</v>
      </c>
      <c r="N97" s="30">
        <f t="shared" si="566"/>
        <v>0</v>
      </c>
      <c r="O97" s="30">
        <f t="shared" si="566"/>
        <v>0</v>
      </c>
      <c r="P97" s="30">
        <f>P78</f>
        <v>0</v>
      </c>
      <c r="Q97" s="30">
        <f t="shared" ref="Q97" si="567">Q78</f>
        <v>0</v>
      </c>
      <c r="R97" s="30">
        <f t="shared" ref="R97" si="568">R78</f>
        <v>0</v>
      </c>
      <c r="S97" s="30">
        <f t="shared" ref="S97" si="569">S78</f>
        <v>0</v>
      </c>
      <c r="T97" s="30">
        <f t="shared" ref="T97" si="570">T78</f>
        <v>0</v>
      </c>
      <c r="U97" s="30">
        <f t="shared" ref="U97" si="571">U78</f>
        <v>0</v>
      </c>
      <c r="V97" s="30">
        <f t="shared" ref="V97" si="572">V78</f>
        <v>0</v>
      </c>
      <c r="W97" s="30">
        <f t="shared" ref="W97" si="573">W78</f>
        <v>0</v>
      </c>
      <c r="X97" s="30">
        <f t="shared" ref="X97" si="574">X78</f>
        <v>0</v>
      </c>
      <c r="Y97" s="4">
        <f t="shared" ref="Y97" si="575">Y78</f>
        <v>0</v>
      </c>
      <c r="Z97" s="35">
        <f t="shared" ref="Z97:AG97" si="576">Z78</f>
        <v>0</v>
      </c>
      <c r="AA97" s="35">
        <f t="shared" si="576"/>
        <v>0</v>
      </c>
      <c r="AB97" s="35">
        <f t="shared" si="576"/>
        <v>0</v>
      </c>
      <c r="AC97" s="35">
        <f t="shared" si="576"/>
        <v>0</v>
      </c>
      <c r="AD97" s="35">
        <f t="shared" si="576"/>
        <v>0</v>
      </c>
      <c r="AE97" s="35">
        <f t="shared" si="576"/>
        <v>0</v>
      </c>
      <c r="AF97" s="35">
        <f t="shared" si="576"/>
        <v>0</v>
      </c>
      <c r="AG97" s="35">
        <f t="shared" si="576"/>
        <v>0</v>
      </c>
      <c r="AH97" s="35">
        <f t="shared" ref="AH97:AT97" si="577">AH78</f>
        <v>0</v>
      </c>
      <c r="AI97" s="35">
        <f t="shared" si="577"/>
        <v>0</v>
      </c>
      <c r="AJ97" s="35">
        <f t="shared" si="577"/>
        <v>0</v>
      </c>
      <c r="AK97" s="35">
        <f t="shared" si="577"/>
        <v>0</v>
      </c>
      <c r="AL97" s="35">
        <f t="shared" si="577"/>
        <v>0</v>
      </c>
      <c r="AM97" s="35">
        <f t="shared" si="577"/>
        <v>0</v>
      </c>
      <c r="AN97" s="35">
        <f t="shared" si="577"/>
        <v>0</v>
      </c>
      <c r="AO97" s="35">
        <f t="shared" si="577"/>
        <v>0</v>
      </c>
      <c r="AP97" s="35">
        <f t="shared" si="577"/>
        <v>0</v>
      </c>
      <c r="AQ97" s="35">
        <f t="shared" si="577"/>
        <v>0</v>
      </c>
      <c r="AR97" s="35">
        <f t="shared" si="577"/>
        <v>0</v>
      </c>
      <c r="AS97" s="35">
        <f t="shared" si="577"/>
        <v>0</v>
      </c>
      <c r="AT97" s="35">
        <f t="shared" si="577"/>
        <v>0</v>
      </c>
      <c r="AU97" s="35">
        <f t="shared" ref="AU97:BF97" si="578">AU78</f>
        <v>0</v>
      </c>
      <c r="AV97" s="35">
        <f t="shared" si="578"/>
        <v>0</v>
      </c>
      <c r="AW97" s="35">
        <f t="shared" si="578"/>
        <v>0</v>
      </c>
      <c r="AX97" s="35">
        <f t="shared" si="578"/>
        <v>0</v>
      </c>
      <c r="AY97" s="35">
        <f t="shared" si="578"/>
        <v>0</v>
      </c>
      <c r="AZ97" s="35">
        <f t="shared" si="578"/>
        <v>0</v>
      </c>
      <c r="BA97" s="35">
        <f t="shared" si="578"/>
        <v>0</v>
      </c>
      <c r="BB97" s="35">
        <f t="shared" si="578"/>
        <v>0</v>
      </c>
      <c r="BC97" s="35">
        <f t="shared" si="578"/>
        <v>0</v>
      </c>
      <c r="BD97" s="35">
        <f t="shared" si="578"/>
        <v>0</v>
      </c>
      <c r="BE97" s="35">
        <f t="shared" si="578"/>
        <v>0</v>
      </c>
      <c r="BF97" s="35">
        <f t="shared" si="578"/>
        <v>0</v>
      </c>
      <c r="BG97" s="35">
        <f t="shared" ref="BG97:BW97" si="579">BG78</f>
        <v>0</v>
      </c>
      <c r="BH97" s="35">
        <f t="shared" si="579"/>
        <v>0</v>
      </c>
      <c r="BI97" s="35">
        <f t="shared" si="579"/>
        <v>0</v>
      </c>
      <c r="BJ97" s="35">
        <f t="shared" si="579"/>
        <v>0</v>
      </c>
      <c r="BK97" s="35">
        <f t="shared" si="579"/>
        <v>0</v>
      </c>
      <c r="BL97" s="35">
        <f t="shared" si="579"/>
        <v>0</v>
      </c>
      <c r="BM97" s="35">
        <f t="shared" si="579"/>
        <v>0</v>
      </c>
      <c r="BN97" s="35">
        <f t="shared" si="579"/>
        <v>0</v>
      </c>
      <c r="BO97" s="30">
        <f t="shared" si="579"/>
        <v>0</v>
      </c>
      <c r="BP97" s="30">
        <f t="shared" si="579"/>
        <v>0</v>
      </c>
      <c r="BQ97" s="30">
        <f t="shared" ref="BQ97:BS97" si="580">BQ78</f>
        <v>0</v>
      </c>
      <c r="BR97" s="66">
        <f t="shared" si="580"/>
        <v>0</v>
      </c>
      <c r="BS97" s="66">
        <f t="shared" si="580"/>
        <v>0</v>
      </c>
      <c r="BT97" s="79">
        <f t="shared" si="579"/>
        <v>0</v>
      </c>
      <c r="BU97" s="35">
        <f t="shared" si="579"/>
        <v>0</v>
      </c>
      <c r="BV97" s="35">
        <f t="shared" si="579"/>
        <v>0</v>
      </c>
      <c r="BW97" s="35">
        <f t="shared" si="579"/>
        <v>0</v>
      </c>
      <c r="BX97" s="60">
        <f t="shared" ref="BX97:BZ97" si="581">BX78</f>
        <v>0</v>
      </c>
      <c r="BY97" s="60">
        <f t="shared" si="581"/>
        <v>0</v>
      </c>
      <c r="BZ97" s="60">
        <f t="shared" si="581"/>
        <v>0</v>
      </c>
      <c r="CA97" s="66">
        <f t="shared" ref="CA97:CJ97" si="582">CA78</f>
        <v>0</v>
      </c>
      <c r="CB97" s="66">
        <f t="shared" si="582"/>
        <v>0</v>
      </c>
      <c r="CC97" s="66">
        <f t="shared" si="582"/>
        <v>0</v>
      </c>
      <c r="CD97" s="66">
        <f t="shared" si="582"/>
        <v>0</v>
      </c>
      <c r="CE97" s="66">
        <f t="shared" si="582"/>
        <v>0</v>
      </c>
      <c r="CF97" s="66">
        <f t="shared" si="582"/>
        <v>0</v>
      </c>
      <c r="CG97" s="66">
        <f t="shared" si="582"/>
        <v>0</v>
      </c>
      <c r="CH97" s="66">
        <f t="shared" si="582"/>
        <v>0</v>
      </c>
      <c r="CI97" s="66">
        <f t="shared" si="582"/>
        <v>0</v>
      </c>
      <c r="CJ97" s="66">
        <f t="shared" si="582"/>
        <v>0</v>
      </c>
      <c r="CK97" s="66">
        <f t="shared" ref="CK97:CN97" si="583">CK78</f>
        <v>0</v>
      </c>
      <c r="CL97" s="66">
        <f t="shared" si="583"/>
        <v>0</v>
      </c>
      <c r="CM97" s="66">
        <f t="shared" si="583"/>
        <v>0</v>
      </c>
      <c r="CN97" s="66">
        <f t="shared" si="583"/>
        <v>0</v>
      </c>
      <c r="CO97" s="66">
        <f t="shared" ref="CO97:CU97" si="584">CO78</f>
        <v>0</v>
      </c>
      <c r="CP97" s="66">
        <f t="shared" si="584"/>
        <v>0</v>
      </c>
      <c r="CQ97" s="66">
        <f t="shared" si="584"/>
        <v>0</v>
      </c>
      <c r="CR97" s="66">
        <f t="shared" si="584"/>
        <v>0</v>
      </c>
      <c r="CS97" s="66">
        <f t="shared" si="584"/>
        <v>0</v>
      </c>
      <c r="CT97" s="66">
        <f t="shared" si="584"/>
        <v>0</v>
      </c>
      <c r="CU97" s="66">
        <f t="shared" si="584"/>
        <v>0</v>
      </c>
      <c r="CV97" s="66">
        <f t="shared" ref="CV97:DG97" si="585">CV78</f>
        <v>0</v>
      </c>
      <c r="CW97" s="66">
        <f t="shared" si="585"/>
        <v>0</v>
      </c>
      <c r="CX97" s="66">
        <f t="shared" si="585"/>
        <v>0</v>
      </c>
      <c r="CY97" s="66">
        <f t="shared" si="585"/>
        <v>0</v>
      </c>
      <c r="CZ97" s="66">
        <f t="shared" si="585"/>
        <v>0</v>
      </c>
      <c r="DA97" s="66">
        <f t="shared" si="585"/>
        <v>0</v>
      </c>
      <c r="DB97" s="66">
        <f t="shared" si="585"/>
        <v>0</v>
      </c>
      <c r="DC97" s="66">
        <f t="shared" si="585"/>
        <v>0</v>
      </c>
      <c r="DD97" s="66">
        <f t="shared" si="585"/>
        <v>0</v>
      </c>
      <c r="DE97" s="66">
        <f t="shared" si="585"/>
        <v>0</v>
      </c>
      <c r="DF97" s="66">
        <f t="shared" si="585"/>
        <v>0</v>
      </c>
      <c r="DG97" s="66">
        <f t="shared" si="585"/>
        <v>0</v>
      </c>
      <c r="DH97" s="66">
        <f t="shared" ref="DH97:DO97" si="586">DH78</f>
        <v>0</v>
      </c>
      <c r="DI97" s="66">
        <f t="shared" si="586"/>
        <v>0</v>
      </c>
      <c r="DJ97" s="66">
        <f t="shared" si="586"/>
        <v>0</v>
      </c>
      <c r="DK97" s="66">
        <f t="shared" si="586"/>
        <v>0</v>
      </c>
      <c r="DL97" s="66">
        <f t="shared" si="586"/>
        <v>0</v>
      </c>
      <c r="DM97" s="66">
        <f t="shared" si="586"/>
        <v>0</v>
      </c>
      <c r="DN97" s="66">
        <f t="shared" si="586"/>
        <v>0</v>
      </c>
      <c r="DO97" s="66">
        <f t="shared" si="586"/>
        <v>0</v>
      </c>
      <c r="DP97" s="66">
        <f t="shared" ref="DP97:EA97" si="587">DP78</f>
        <v>0</v>
      </c>
      <c r="DQ97" s="66">
        <f t="shared" si="587"/>
        <v>0</v>
      </c>
      <c r="DR97" s="66">
        <f t="shared" si="587"/>
        <v>0</v>
      </c>
      <c r="DS97" s="66">
        <f t="shared" si="587"/>
        <v>0</v>
      </c>
      <c r="DT97" s="66">
        <f t="shared" si="587"/>
        <v>0</v>
      </c>
      <c r="DU97" s="66">
        <f t="shared" si="587"/>
        <v>0</v>
      </c>
      <c r="DV97" s="66">
        <f t="shared" si="587"/>
        <v>0</v>
      </c>
      <c r="DW97" s="66">
        <f t="shared" si="587"/>
        <v>0</v>
      </c>
      <c r="DX97" s="66">
        <f t="shared" si="587"/>
        <v>0</v>
      </c>
      <c r="DY97" s="66">
        <f t="shared" si="587"/>
        <v>0</v>
      </c>
      <c r="DZ97" s="66">
        <f t="shared" si="587"/>
        <v>0</v>
      </c>
      <c r="EA97" s="66">
        <f t="shared" si="587"/>
        <v>0</v>
      </c>
      <c r="EB97" s="66">
        <f t="shared" ref="EB97:EE97" si="588">EB78</f>
        <v>0</v>
      </c>
      <c r="EC97" s="66">
        <f t="shared" si="588"/>
        <v>0</v>
      </c>
      <c r="ED97" s="66">
        <f t="shared" si="588"/>
        <v>0</v>
      </c>
      <c r="EE97" s="66">
        <f t="shared" si="588"/>
        <v>0</v>
      </c>
      <c r="EF97" s="66">
        <f t="shared" ref="EF97:EJ97" si="589">EF78</f>
        <v>0</v>
      </c>
      <c r="EG97" s="66">
        <f t="shared" si="589"/>
        <v>0</v>
      </c>
      <c r="EH97" s="66">
        <f t="shared" si="589"/>
        <v>0</v>
      </c>
      <c r="EI97" s="66">
        <f t="shared" si="589"/>
        <v>0</v>
      </c>
      <c r="EJ97" s="66">
        <f t="shared" si="589"/>
        <v>0</v>
      </c>
      <c r="EK97" s="66">
        <f t="shared" ref="EK97:EM97" si="590">EK78</f>
        <v>0</v>
      </c>
      <c r="EL97" s="66">
        <f t="shared" si="590"/>
        <v>0</v>
      </c>
      <c r="EM97" s="66">
        <f t="shared" si="590"/>
        <v>0</v>
      </c>
      <c r="EN97" s="66">
        <f t="shared" ref="EN97:EQ97" si="591">EN78</f>
        <v>0</v>
      </c>
      <c r="EO97" s="66">
        <f t="shared" si="591"/>
        <v>0</v>
      </c>
      <c r="EP97" s="66">
        <f t="shared" si="591"/>
        <v>0</v>
      </c>
      <c r="EQ97" s="66">
        <f t="shared" si="591"/>
        <v>0</v>
      </c>
      <c r="ER97" s="70">
        <f t="shared" ref="ER97:ET97" si="592">ER78</f>
        <v>0</v>
      </c>
      <c r="ES97" s="70">
        <f t="shared" si="592"/>
        <v>0</v>
      </c>
      <c r="ET97" s="70">
        <f t="shared" si="592"/>
        <v>0</v>
      </c>
    </row>
    <row r="98" spans="2:150" ht="15.75" customHeight="1" thickBot="1" x14ac:dyDescent="0.5">
      <c r="B98" s="135" t="s">
        <v>78</v>
      </c>
      <c r="C98" s="136"/>
      <c r="D98" s="136"/>
      <c r="E98" s="136"/>
      <c r="F98" s="137"/>
      <c r="G98" s="29">
        <f t="shared" ref="G98:J98" si="593">G97/1</f>
        <v>0</v>
      </c>
      <c r="H98" s="29">
        <f t="shared" si="593"/>
        <v>0</v>
      </c>
      <c r="I98" s="29">
        <f t="shared" si="593"/>
        <v>0</v>
      </c>
      <c r="J98" s="29">
        <f t="shared" si="593"/>
        <v>0</v>
      </c>
      <c r="K98" s="29">
        <f t="shared" ref="K98:L98" si="594">K97/1</f>
        <v>0</v>
      </c>
      <c r="L98" s="29">
        <f t="shared" si="594"/>
        <v>0</v>
      </c>
      <c r="M98" s="29">
        <f t="shared" ref="M98:O98" si="595">M97/1</f>
        <v>0</v>
      </c>
      <c r="N98" s="29">
        <f t="shared" si="595"/>
        <v>0</v>
      </c>
      <c r="O98" s="29">
        <f t="shared" si="595"/>
        <v>0</v>
      </c>
      <c r="P98" s="29">
        <f>P97/1</f>
        <v>0</v>
      </c>
      <c r="Q98" s="29">
        <f t="shared" ref="Q98" si="596">Q97/1</f>
        <v>0</v>
      </c>
      <c r="R98" s="29">
        <f t="shared" ref="R98" si="597">R97/1</f>
        <v>0</v>
      </c>
      <c r="S98" s="29">
        <f t="shared" ref="S98" si="598">S97/1</f>
        <v>0</v>
      </c>
      <c r="T98" s="29">
        <f t="shared" ref="T98" si="599">T97/1</f>
        <v>0</v>
      </c>
      <c r="U98" s="29">
        <f t="shared" ref="U98" si="600">U97/1</f>
        <v>0</v>
      </c>
      <c r="V98" s="29">
        <f t="shared" ref="V98" si="601">V97/1</f>
        <v>0</v>
      </c>
      <c r="W98" s="29">
        <f t="shared" ref="W98" si="602">W97/1</f>
        <v>0</v>
      </c>
      <c r="X98" s="29">
        <f t="shared" ref="X98" si="603">X97/1</f>
        <v>0</v>
      </c>
      <c r="Y98" s="11">
        <f t="shared" ref="Y98" si="604">Y97/1</f>
        <v>0</v>
      </c>
      <c r="Z98" s="36">
        <f t="shared" ref="Z98:AG98" si="605">Z97/1</f>
        <v>0</v>
      </c>
      <c r="AA98" s="36">
        <f t="shared" si="605"/>
        <v>0</v>
      </c>
      <c r="AB98" s="36">
        <f t="shared" si="605"/>
        <v>0</v>
      </c>
      <c r="AC98" s="36">
        <f t="shared" si="605"/>
        <v>0</v>
      </c>
      <c r="AD98" s="36">
        <f t="shared" si="605"/>
        <v>0</v>
      </c>
      <c r="AE98" s="36">
        <f t="shared" si="605"/>
        <v>0</v>
      </c>
      <c r="AF98" s="36">
        <f t="shared" si="605"/>
        <v>0</v>
      </c>
      <c r="AG98" s="36">
        <f t="shared" si="605"/>
        <v>0</v>
      </c>
      <c r="AH98" s="36">
        <f t="shared" ref="AH98:AT98" si="606">AH97/1</f>
        <v>0</v>
      </c>
      <c r="AI98" s="36">
        <f t="shared" si="606"/>
        <v>0</v>
      </c>
      <c r="AJ98" s="36">
        <f t="shared" si="606"/>
        <v>0</v>
      </c>
      <c r="AK98" s="36">
        <f t="shared" si="606"/>
        <v>0</v>
      </c>
      <c r="AL98" s="36">
        <f t="shared" si="606"/>
        <v>0</v>
      </c>
      <c r="AM98" s="36">
        <f t="shared" si="606"/>
        <v>0</v>
      </c>
      <c r="AN98" s="36">
        <f t="shared" si="606"/>
        <v>0</v>
      </c>
      <c r="AO98" s="36">
        <f t="shared" si="606"/>
        <v>0</v>
      </c>
      <c r="AP98" s="36">
        <f t="shared" si="606"/>
        <v>0</v>
      </c>
      <c r="AQ98" s="36">
        <f t="shared" si="606"/>
        <v>0</v>
      </c>
      <c r="AR98" s="36">
        <f t="shared" si="606"/>
        <v>0</v>
      </c>
      <c r="AS98" s="36">
        <f t="shared" si="606"/>
        <v>0</v>
      </c>
      <c r="AT98" s="36">
        <f t="shared" si="606"/>
        <v>0</v>
      </c>
      <c r="AU98" s="36">
        <f t="shared" ref="AU98:BF98" si="607">AU97/1</f>
        <v>0</v>
      </c>
      <c r="AV98" s="36">
        <f t="shared" si="607"/>
        <v>0</v>
      </c>
      <c r="AW98" s="36">
        <f t="shared" si="607"/>
        <v>0</v>
      </c>
      <c r="AX98" s="36">
        <f t="shared" si="607"/>
        <v>0</v>
      </c>
      <c r="AY98" s="36">
        <f t="shared" si="607"/>
        <v>0</v>
      </c>
      <c r="AZ98" s="36">
        <f t="shared" si="607"/>
        <v>0</v>
      </c>
      <c r="BA98" s="36">
        <f t="shared" si="607"/>
        <v>0</v>
      </c>
      <c r="BB98" s="36">
        <f t="shared" si="607"/>
        <v>0</v>
      </c>
      <c r="BC98" s="36">
        <f t="shared" si="607"/>
        <v>0</v>
      </c>
      <c r="BD98" s="36">
        <f t="shared" si="607"/>
        <v>0</v>
      </c>
      <c r="BE98" s="36">
        <f t="shared" si="607"/>
        <v>0</v>
      </c>
      <c r="BF98" s="36">
        <f t="shared" si="607"/>
        <v>0</v>
      </c>
      <c r="BG98" s="36">
        <f t="shared" ref="BG98:BW98" si="608">BG97/1</f>
        <v>0</v>
      </c>
      <c r="BH98" s="36">
        <f t="shared" si="608"/>
        <v>0</v>
      </c>
      <c r="BI98" s="36">
        <f t="shared" si="608"/>
        <v>0</v>
      </c>
      <c r="BJ98" s="36">
        <f t="shared" si="608"/>
        <v>0</v>
      </c>
      <c r="BK98" s="36">
        <f t="shared" si="608"/>
        <v>0</v>
      </c>
      <c r="BL98" s="36">
        <f t="shared" si="608"/>
        <v>0</v>
      </c>
      <c r="BM98" s="36">
        <f t="shared" si="608"/>
        <v>0</v>
      </c>
      <c r="BN98" s="36">
        <f t="shared" si="608"/>
        <v>0</v>
      </c>
      <c r="BO98" s="29">
        <f t="shared" si="608"/>
        <v>0</v>
      </c>
      <c r="BP98" s="29">
        <f t="shared" si="608"/>
        <v>0</v>
      </c>
      <c r="BQ98" s="29">
        <f t="shared" ref="BQ98:BS98" si="609">BQ97/1</f>
        <v>0</v>
      </c>
      <c r="BR98" s="64">
        <f t="shared" si="609"/>
        <v>0</v>
      </c>
      <c r="BS98" s="64">
        <f t="shared" si="609"/>
        <v>0</v>
      </c>
      <c r="BT98" s="78">
        <f t="shared" si="608"/>
        <v>0</v>
      </c>
      <c r="BU98" s="36">
        <f t="shared" si="608"/>
        <v>0</v>
      </c>
      <c r="BV98" s="36">
        <f t="shared" si="608"/>
        <v>0</v>
      </c>
      <c r="BW98" s="36">
        <f t="shared" si="608"/>
        <v>0</v>
      </c>
      <c r="BX98" s="61">
        <f t="shared" ref="BX98:BZ98" si="610">BX97/1</f>
        <v>0</v>
      </c>
      <c r="BY98" s="61">
        <f t="shared" si="610"/>
        <v>0</v>
      </c>
      <c r="BZ98" s="61">
        <f t="shared" si="610"/>
        <v>0</v>
      </c>
      <c r="CA98" s="64">
        <f t="shared" ref="CA98:CJ98" si="611">CA97/1</f>
        <v>0</v>
      </c>
      <c r="CB98" s="64">
        <f t="shared" si="611"/>
        <v>0</v>
      </c>
      <c r="CC98" s="64">
        <f t="shared" si="611"/>
        <v>0</v>
      </c>
      <c r="CD98" s="64">
        <f t="shared" si="611"/>
        <v>0</v>
      </c>
      <c r="CE98" s="64">
        <f t="shared" si="611"/>
        <v>0</v>
      </c>
      <c r="CF98" s="64">
        <f t="shared" si="611"/>
        <v>0</v>
      </c>
      <c r="CG98" s="64">
        <f t="shared" si="611"/>
        <v>0</v>
      </c>
      <c r="CH98" s="64">
        <f t="shared" si="611"/>
        <v>0</v>
      </c>
      <c r="CI98" s="64">
        <f t="shared" si="611"/>
        <v>0</v>
      </c>
      <c r="CJ98" s="64">
        <f t="shared" si="611"/>
        <v>0</v>
      </c>
      <c r="CK98" s="64">
        <f t="shared" ref="CK98:CN98" si="612">CK97/1</f>
        <v>0</v>
      </c>
      <c r="CL98" s="64">
        <f t="shared" si="612"/>
        <v>0</v>
      </c>
      <c r="CM98" s="64">
        <f t="shared" si="612"/>
        <v>0</v>
      </c>
      <c r="CN98" s="64">
        <f t="shared" si="612"/>
        <v>0</v>
      </c>
      <c r="CO98" s="64">
        <f t="shared" ref="CO98:CU98" si="613">CO97/1</f>
        <v>0</v>
      </c>
      <c r="CP98" s="64">
        <f t="shared" si="613"/>
        <v>0</v>
      </c>
      <c r="CQ98" s="64">
        <f t="shared" si="613"/>
        <v>0</v>
      </c>
      <c r="CR98" s="64">
        <f t="shared" si="613"/>
        <v>0</v>
      </c>
      <c r="CS98" s="64">
        <f t="shared" si="613"/>
        <v>0</v>
      </c>
      <c r="CT98" s="64">
        <f t="shared" si="613"/>
        <v>0</v>
      </c>
      <c r="CU98" s="64">
        <f t="shared" si="613"/>
        <v>0</v>
      </c>
      <c r="CV98" s="64">
        <f t="shared" ref="CV98:DG98" si="614">CV97/1</f>
        <v>0</v>
      </c>
      <c r="CW98" s="64">
        <f t="shared" si="614"/>
        <v>0</v>
      </c>
      <c r="CX98" s="64">
        <f t="shared" si="614"/>
        <v>0</v>
      </c>
      <c r="CY98" s="64">
        <f t="shared" si="614"/>
        <v>0</v>
      </c>
      <c r="CZ98" s="64">
        <f t="shared" si="614"/>
        <v>0</v>
      </c>
      <c r="DA98" s="64">
        <f t="shared" si="614"/>
        <v>0</v>
      </c>
      <c r="DB98" s="64">
        <f t="shared" si="614"/>
        <v>0</v>
      </c>
      <c r="DC98" s="64">
        <f t="shared" si="614"/>
        <v>0</v>
      </c>
      <c r="DD98" s="64">
        <f t="shared" si="614"/>
        <v>0</v>
      </c>
      <c r="DE98" s="64">
        <f t="shared" si="614"/>
        <v>0</v>
      </c>
      <c r="DF98" s="64">
        <f t="shared" si="614"/>
        <v>0</v>
      </c>
      <c r="DG98" s="64">
        <f t="shared" si="614"/>
        <v>0</v>
      </c>
      <c r="DH98" s="64">
        <f t="shared" ref="DH98:DO98" si="615">DH97/1</f>
        <v>0</v>
      </c>
      <c r="DI98" s="64">
        <f t="shared" si="615"/>
        <v>0</v>
      </c>
      <c r="DJ98" s="64">
        <f t="shared" si="615"/>
        <v>0</v>
      </c>
      <c r="DK98" s="64">
        <f t="shared" si="615"/>
        <v>0</v>
      </c>
      <c r="DL98" s="64">
        <f t="shared" si="615"/>
        <v>0</v>
      </c>
      <c r="DM98" s="64">
        <f t="shared" si="615"/>
        <v>0</v>
      </c>
      <c r="DN98" s="64">
        <f t="shared" si="615"/>
        <v>0</v>
      </c>
      <c r="DO98" s="64">
        <f t="shared" si="615"/>
        <v>0</v>
      </c>
      <c r="DP98" s="64">
        <f t="shared" ref="DP98:EA98" si="616">DP97/1</f>
        <v>0</v>
      </c>
      <c r="DQ98" s="64">
        <f t="shared" si="616"/>
        <v>0</v>
      </c>
      <c r="DR98" s="64">
        <f t="shared" si="616"/>
        <v>0</v>
      </c>
      <c r="DS98" s="64">
        <f t="shared" si="616"/>
        <v>0</v>
      </c>
      <c r="DT98" s="64">
        <f t="shared" si="616"/>
        <v>0</v>
      </c>
      <c r="DU98" s="64">
        <f t="shared" si="616"/>
        <v>0</v>
      </c>
      <c r="DV98" s="64">
        <f t="shared" si="616"/>
        <v>0</v>
      </c>
      <c r="DW98" s="64">
        <f t="shared" si="616"/>
        <v>0</v>
      </c>
      <c r="DX98" s="64">
        <f t="shared" si="616"/>
        <v>0</v>
      </c>
      <c r="DY98" s="64">
        <f t="shared" si="616"/>
        <v>0</v>
      </c>
      <c r="DZ98" s="64">
        <f t="shared" si="616"/>
        <v>0</v>
      </c>
      <c r="EA98" s="64">
        <f t="shared" si="616"/>
        <v>0</v>
      </c>
      <c r="EB98" s="64">
        <f t="shared" ref="EB98:EE98" si="617">EB97/1</f>
        <v>0</v>
      </c>
      <c r="EC98" s="64">
        <f t="shared" si="617"/>
        <v>0</v>
      </c>
      <c r="ED98" s="64">
        <f t="shared" si="617"/>
        <v>0</v>
      </c>
      <c r="EE98" s="64">
        <f t="shared" si="617"/>
        <v>0</v>
      </c>
      <c r="EF98" s="64">
        <f t="shared" ref="EF98:EJ98" si="618">EF97/1</f>
        <v>0</v>
      </c>
      <c r="EG98" s="64">
        <f t="shared" si="618"/>
        <v>0</v>
      </c>
      <c r="EH98" s="64">
        <f t="shared" si="618"/>
        <v>0</v>
      </c>
      <c r="EI98" s="64">
        <f t="shared" si="618"/>
        <v>0</v>
      </c>
      <c r="EJ98" s="64">
        <f t="shared" si="618"/>
        <v>0</v>
      </c>
      <c r="EK98" s="64">
        <f t="shared" ref="EK98:EM98" si="619">EK97/1</f>
        <v>0</v>
      </c>
      <c r="EL98" s="64">
        <f t="shared" si="619"/>
        <v>0</v>
      </c>
      <c r="EM98" s="64">
        <f t="shared" si="619"/>
        <v>0</v>
      </c>
      <c r="EN98" s="64">
        <f t="shared" ref="EN98:EQ98" si="620">EN97/1</f>
        <v>0</v>
      </c>
      <c r="EO98" s="64">
        <f t="shared" si="620"/>
        <v>0</v>
      </c>
      <c r="EP98" s="64">
        <f t="shared" si="620"/>
        <v>0</v>
      </c>
      <c r="EQ98" s="64">
        <f t="shared" si="620"/>
        <v>0</v>
      </c>
      <c r="ER98" s="71">
        <f t="shared" ref="ER98:ET98" si="621">ER97/1</f>
        <v>0</v>
      </c>
      <c r="ES98" s="71">
        <f t="shared" si="621"/>
        <v>0</v>
      </c>
      <c r="ET98" s="71">
        <f t="shared" si="621"/>
        <v>0</v>
      </c>
    </row>
    <row r="99" spans="2:150" ht="15.75" customHeight="1" x14ac:dyDescent="0.45">
      <c r="B99" s="5"/>
      <c r="C99" s="5"/>
      <c r="D99" s="5"/>
      <c r="E99" s="5"/>
      <c r="F99" s="5"/>
      <c r="G99" s="33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31"/>
      <c r="BP99" s="31"/>
      <c r="BQ99" s="31"/>
      <c r="BR99" s="5"/>
      <c r="BS99" s="5"/>
      <c r="BT99" s="80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</row>
    <row r="100" spans="2:150" ht="15.75" customHeight="1" x14ac:dyDescent="0.45">
      <c r="B100" s="5"/>
      <c r="C100" s="5"/>
      <c r="D100" s="5"/>
      <c r="E100" s="5"/>
      <c r="F100" s="5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31"/>
      <c r="BP100" s="31"/>
      <c r="BQ100" s="31"/>
      <c r="BR100" s="5"/>
      <c r="BS100" s="5"/>
      <c r="BT100" s="80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</row>
    <row r="101" spans="2:150" ht="14.65" thickBot="1" x14ac:dyDescent="0.5"/>
    <row r="102" spans="2:150" ht="189.75" customHeight="1" thickBot="1" x14ac:dyDescent="0.5">
      <c r="B102" s="135" t="s">
        <v>276</v>
      </c>
      <c r="C102" s="136"/>
      <c r="D102" s="136"/>
      <c r="E102" s="136"/>
      <c r="F102" s="137"/>
      <c r="G102" s="3" t="s">
        <v>71</v>
      </c>
      <c r="H102" s="3" t="s">
        <v>71</v>
      </c>
      <c r="I102" s="3" t="s">
        <v>71</v>
      </c>
      <c r="J102" s="3" t="s">
        <v>71</v>
      </c>
      <c r="K102" s="3" t="s">
        <v>71</v>
      </c>
      <c r="L102" s="3" t="s">
        <v>71</v>
      </c>
      <c r="M102" s="3" t="s">
        <v>71</v>
      </c>
      <c r="N102" s="3" t="s">
        <v>71</v>
      </c>
      <c r="O102" s="3" t="s">
        <v>71</v>
      </c>
      <c r="P102" s="3" t="s">
        <v>71</v>
      </c>
      <c r="Q102" s="3" t="s">
        <v>71</v>
      </c>
      <c r="R102" s="3" t="s">
        <v>71</v>
      </c>
      <c r="S102" s="3" t="s">
        <v>71</v>
      </c>
      <c r="T102" s="3" t="s">
        <v>71</v>
      </c>
      <c r="U102" s="3" t="s">
        <v>71</v>
      </c>
      <c r="V102" s="3" t="s">
        <v>71</v>
      </c>
      <c r="W102" s="3" t="s">
        <v>71</v>
      </c>
      <c r="X102" s="3" t="s">
        <v>71</v>
      </c>
      <c r="Y102" s="26" t="s">
        <v>71</v>
      </c>
      <c r="Z102" s="34" t="s">
        <v>71</v>
      </c>
      <c r="AA102" s="34" t="s">
        <v>71</v>
      </c>
      <c r="AB102" s="34" t="s">
        <v>71</v>
      </c>
      <c r="AC102" s="34" t="s">
        <v>71</v>
      </c>
      <c r="AD102" s="34" t="s">
        <v>71</v>
      </c>
      <c r="AE102" s="34" t="s">
        <v>71</v>
      </c>
      <c r="AF102" s="34" t="s">
        <v>71</v>
      </c>
      <c r="AG102" s="34" t="s">
        <v>71</v>
      </c>
      <c r="AH102" s="34" t="s">
        <v>71</v>
      </c>
      <c r="AI102" s="34" t="s">
        <v>71</v>
      </c>
      <c r="AJ102" s="34" t="s">
        <v>71</v>
      </c>
      <c r="AK102" s="34" t="s">
        <v>71</v>
      </c>
      <c r="AL102" s="34" t="s">
        <v>71</v>
      </c>
      <c r="AM102" s="34" t="s">
        <v>71</v>
      </c>
      <c r="AN102" s="34" t="s">
        <v>71</v>
      </c>
      <c r="AO102" s="34" t="s">
        <v>71</v>
      </c>
      <c r="AP102" s="34" t="s">
        <v>71</v>
      </c>
      <c r="AQ102" s="34" t="s">
        <v>71</v>
      </c>
      <c r="AR102" s="34" t="s">
        <v>71</v>
      </c>
      <c r="AS102" s="34" t="s">
        <v>71</v>
      </c>
      <c r="AT102" s="34" t="s">
        <v>71</v>
      </c>
      <c r="AU102" s="34" t="s">
        <v>71</v>
      </c>
      <c r="AV102" s="34" t="s">
        <v>71</v>
      </c>
      <c r="AW102" s="34" t="s">
        <v>71</v>
      </c>
      <c r="AX102" s="34" t="s">
        <v>71</v>
      </c>
      <c r="AY102" s="34" t="s">
        <v>71</v>
      </c>
      <c r="AZ102" s="34" t="s">
        <v>71</v>
      </c>
      <c r="BA102" s="34" t="s">
        <v>71</v>
      </c>
      <c r="BB102" s="34" t="s">
        <v>71</v>
      </c>
      <c r="BC102" s="34" t="s">
        <v>71</v>
      </c>
      <c r="BD102" s="34" t="s">
        <v>71</v>
      </c>
      <c r="BE102" s="34" t="s">
        <v>71</v>
      </c>
      <c r="BF102" s="34" t="s">
        <v>71</v>
      </c>
      <c r="BG102" s="34" t="s">
        <v>71</v>
      </c>
      <c r="BH102" s="34" t="s">
        <v>71</v>
      </c>
      <c r="BI102" s="34" t="s">
        <v>71</v>
      </c>
      <c r="BJ102" s="34" t="s">
        <v>71</v>
      </c>
      <c r="BK102" s="34" t="s">
        <v>71</v>
      </c>
      <c r="BL102" s="34" t="s">
        <v>71</v>
      </c>
      <c r="BM102" s="34" t="s">
        <v>71</v>
      </c>
      <c r="BN102" s="34" t="s">
        <v>71</v>
      </c>
      <c r="BO102" s="3" t="s">
        <v>71</v>
      </c>
      <c r="BP102" s="3" t="s">
        <v>71</v>
      </c>
      <c r="BQ102" s="3" t="s">
        <v>71</v>
      </c>
      <c r="BR102" s="65" t="s">
        <v>71</v>
      </c>
      <c r="BS102" s="65" t="s">
        <v>71</v>
      </c>
      <c r="BT102" s="77" t="s">
        <v>71</v>
      </c>
      <c r="BU102" s="34" t="s">
        <v>71</v>
      </c>
      <c r="BV102" s="34" t="s">
        <v>71</v>
      </c>
      <c r="BW102" s="34" t="s">
        <v>71</v>
      </c>
      <c r="BX102" s="59" t="s">
        <v>71</v>
      </c>
      <c r="BY102" s="59" t="s">
        <v>71</v>
      </c>
      <c r="BZ102" s="59" t="s">
        <v>71</v>
      </c>
      <c r="CA102" s="65" t="s">
        <v>71</v>
      </c>
      <c r="CB102" s="65" t="s">
        <v>71</v>
      </c>
      <c r="CC102" s="65" t="s">
        <v>71</v>
      </c>
      <c r="CD102" s="65" t="s">
        <v>71</v>
      </c>
      <c r="CE102" s="65" t="s">
        <v>71</v>
      </c>
      <c r="CF102" s="65" t="s">
        <v>71</v>
      </c>
      <c r="CG102" s="65" t="s">
        <v>71</v>
      </c>
      <c r="CH102" s="65" t="s">
        <v>71</v>
      </c>
      <c r="CI102" s="65" t="s">
        <v>71</v>
      </c>
      <c r="CJ102" s="65" t="s">
        <v>71</v>
      </c>
      <c r="CK102" s="65" t="s">
        <v>71</v>
      </c>
      <c r="CL102" s="65" t="s">
        <v>71</v>
      </c>
      <c r="CM102" s="65" t="s">
        <v>71</v>
      </c>
      <c r="CN102" s="65" t="s">
        <v>71</v>
      </c>
      <c r="CO102" s="65" t="s">
        <v>71</v>
      </c>
      <c r="CP102" s="65" t="s">
        <v>71</v>
      </c>
      <c r="CQ102" s="65" t="s">
        <v>71</v>
      </c>
      <c r="CR102" s="65" t="s">
        <v>71</v>
      </c>
      <c r="CS102" s="65" t="s">
        <v>71</v>
      </c>
      <c r="CT102" s="65" t="s">
        <v>71</v>
      </c>
      <c r="CU102" s="65" t="s">
        <v>71</v>
      </c>
      <c r="CV102" s="65" t="s">
        <v>71</v>
      </c>
      <c r="CW102" s="65" t="s">
        <v>71</v>
      </c>
      <c r="CX102" s="65" t="s">
        <v>71</v>
      </c>
      <c r="CY102" s="65" t="s">
        <v>71</v>
      </c>
      <c r="CZ102" s="65" t="s">
        <v>71</v>
      </c>
      <c r="DA102" s="65" t="s">
        <v>71</v>
      </c>
      <c r="DB102" s="65" t="s">
        <v>71</v>
      </c>
      <c r="DC102" s="65" t="s">
        <v>71</v>
      </c>
      <c r="DD102" s="65" t="s">
        <v>71</v>
      </c>
      <c r="DE102" s="65" t="s">
        <v>71</v>
      </c>
      <c r="DF102" s="65" t="s">
        <v>71</v>
      </c>
      <c r="DG102" s="65" t="s">
        <v>71</v>
      </c>
      <c r="DH102" s="65" t="s">
        <v>71</v>
      </c>
      <c r="DI102" s="65" t="s">
        <v>71</v>
      </c>
      <c r="DJ102" s="65" t="s">
        <v>71</v>
      </c>
      <c r="DK102" s="65" t="s">
        <v>71</v>
      </c>
      <c r="DL102" s="65" t="s">
        <v>71</v>
      </c>
      <c r="DM102" s="65" t="s">
        <v>71</v>
      </c>
      <c r="DN102" s="65" t="s">
        <v>71</v>
      </c>
      <c r="DO102" s="65" t="s">
        <v>71</v>
      </c>
      <c r="DP102" s="65" t="s">
        <v>71</v>
      </c>
      <c r="DQ102" s="65" t="s">
        <v>71</v>
      </c>
      <c r="DR102" s="65" t="s">
        <v>71</v>
      </c>
      <c r="DS102" s="65" t="s">
        <v>71</v>
      </c>
      <c r="DT102" s="65" t="s">
        <v>71</v>
      </c>
      <c r="DU102" s="65" t="s">
        <v>71</v>
      </c>
      <c r="DV102" s="65" t="s">
        <v>71</v>
      </c>
      <c r="DW102" s="65" t="s">
        <v>71</v>
      </c>
      <c r="DX102" s="65" t="s">
        <v>71</v>
      </c>
      <c r="DY102" s="65" t="s">
        <v>71</v>
      </c>
      <c r="DZ102" s="65" t="s">
        <v>71</v>
      </c>
      <c r="EA102" s="65" t="s">
        <v>71</v>
      </c>
      <c r="EB102" s="65" t="s">
        <v>71</v>
      </c>
      <c r="EC102" s="65" t="s">
        <v>71</v>
      </c>
      <c r="ED102" s="65" t="s">
        <v>71</v>
      </c>
      <c r="EE102" s="65" t="s">
        <v>71</v>
      </c>
      <c r="EF102" s="65" t="s">
        <v>71</v>
      </c>
      <c r="EG102" s="65" t="s">
        <v>71</v>
      </c>
      <c r="EH102" s="65" t="s">
        <v>71</v>
      </c>
      <c r="EI102" s="65" t="s">
        <v>71</v>
      </c>
      <c r="EJ102" s="65" t="s">
        <v>71</v>
      </c>
      <c r="EK102" s="65" t="s">
        <v>71</v>
      </c>
      <c r="EL102" s="65" t="s">
        <v>71</v>
      </c>
      <c r="EM102" s="65" t="s">
        <v>71</v>
      </c>
      <c r="EN102" s="65" t="s">
        <v>71</v>
      </c>
      <c r="EO102" s="65" t="s">
        <v>71</v>
      </c>
      <c r="EP102" s="65" t="s">
        <v>71</v>
      </c>
      <c r="EQ102" s="65" t="s">
        <v>71</v>
      </c>
      <c r="ER102" s="69" t="s">
        <v>71</v>
      </c>
      <c r="ES102" s="69" t="s">
        <v>71</v>
      </c>
      <c r="ET102" s="69" t="s">
        <v>71</v>
      </c>
    </row>
    <row r="103" spans="2:150" ht="15.75" customHeight="1" thickBot="1" x14ac:dyDescent="0.5">
      <c r="B103" s="150">
        <f>(B82/B82)</f>
        <v>1</v>
      </c>
      <c r="C103" s="151"/>
      <c r="D103" s="151"/>
      <c r="E103" s="151"/>
      <c r="F103" s="152"/>
      <c r="G103" s="29">
        <f>(G86/$B$82)</f>
        <v>2.2222222222222223E-2</v>
      </c>
      <c r="H103" s="29">
        <f t="shared" ref="H103:Y103" si="622">(H86/$B$82)</f>
        <v>2.2222222222222223E-2</v>
      </c>
      <c r="I103" s="29">
        <f t="shared" si="622"/>
        <v>2.2222222222222223E-2</v>
      </c>
      <c r="J103" s="29">
        <f t="shared" si="622"/>
        <v>2.2222222222222223E-2</v>
      </c>
      <c r="K103" s="29">
        <f t="shared" si="622"/>
        <v>6.6666666666666666E-2</v>
      </c>
      <c r="L103" s="29">
        <f t="shared" si="622"/>
        <v>2.2222222222222223E-2</v>
      </c>
      <c r="M103" s="29">
        <f t="shared" si="622"/>
        <v>8.8888888888888892E-2</v>
      </c>
      <c r="N103" s="29">
        <f t="shared" si="622"/>
        <v>2.2222222222222223E-2</v>
      </c>
      <c r="O103" s="29">
        <f t="shared" si="622"/>
        <v>2.2222222222222223E-2</v>
      </c>
      <c r="P103" s="29">
        <f>(P86/$B$82)</f>
        <v>2.2222222222222223E-2</v>
      </c>
      <c r="Q103" s="29">
        <f t="shared" si="622"/>
        <v>0.1111111111111111</v>
      </c>
      <c r="R103" s="29">
        <f t="shared" si="622"/>
        <v>6.6666666666666666E-2</v>
      </c>
      <c r="S103" s="29">
        <f t="shared" si="622"/>
        <v>4.4444444444444446E-2</v>
      </c>
      <c r="T103" s="29">
        <f t="shared" si="622"/>
        <v>2.2222222222222223E-2</v>
      </c>
      <c r="U103" s="29">
        <f t="shared" si="622"/>
        <v>0.1111111111111111</v>
      </c>
      <c r="V103" s="29">
        <f t="shared" si="622"/>
        <v>6.6666666666666666E-2</v>
      </c>
      <c r="W103" s="29">
        <f t="shared" si="622"/>
        <v>6.6666666666666666E-2</v>
      </c>
      <c r="X103" s="29">
        <f t="shared" si="622"/>
        <v>2.2222222222222223E-2</v>
      </c>
      <c r="Y103" s="29">
        <f t="shared" si="622"/>
        <v>2.2222222222222223E-2</v>
      </c>
      <c r="Z103" s="29">
        <f t="shared" ref="Z103:AG103" si="623">(Z86/$B$82)</f>
        <v>6.6666666666666666E-2</v>
      </c>
      <c r="AA103" s="29">
        <f t="shared" si="623"/>
        <v>2.2222222222222223E-2</v>
      </c>
      <c r="AB103" s="29">
        <f t="shared" si="623"/>
        <v>2.2222222222222223E-2</v>
      </c>
      <c r="AC103" s="29">
        <f t="shared" si="623"/>
        <v>4.4444444444444446E-2</v>
      </c>
      <c r="AD103" s="29">
        <f t="shared" si="623"/>
        <v>2.2222222222222223E-2</v>
      </c>
      <c r="AE103" s="29">
        <f t="shared" si="623"/>
        <v>6.6666666666666666E-2</v>
      </c>
      <c r="AF103" s="29">
        <f t="shared" si="623"/>
        <v>4.4444444444444446E-2</v>
      </c>
      <c r="AG103" s="29">
        <f t="shared" si="623"/>
        <v>4.4444444444444446E-2</v>
      </c>
      <c r="AH103" s="29">
        <f t="shared" ref="AH103:AT103" si="624">(AH86/$B$82)</f>
        <v>4.4444444444444446E-2</v>
      </c>
      <c r="AI103" s="29">
        <f t="shared" si="624"/>
        <v>2.2222222222222223E-2</v>
      </c>
      <c r="AJ103" s="29">
        <f t="shared" si="624"/>
        <v>2.2222222222222223E-2</v>
      </c>
      <c r="AK103" s="29">
        <f t="shared" si="624"/>
        <v>2.2222222222222223E-2</v>
      </c>
      <c r="AL103" s="29">
        <f t="shared" si="624"/>
        <v>2.2222222222222223E-2</v>
      </c>
      <c r="AM103" s="29">
        <f t="shared" si="624"/>
        <v>2.2222222222222223E-2</v>
      </c>
      <c r="AN103" s="29">
        <f t="shared" si="624"/>
        <v>8.8888888888888892E-2</v>
      </c>
      <c r="AO103" s="29">
        <f t="shared" si="624"/>
        <v>0.13333333333333333</v>
      </c>
      <c r="AP103" s="29">
        <f t="shared" si="624"/>
        <v>6.6666666666666666E-2</v>
      </c>
      <c r="AQ103" s="29">
        <f t="shared" si="624"/>
        <v>0.17777777777777778</v>
      </c>
      <c r="AR103" s="29">
        <f t="shared" si="624"/>
        <v>4.4444444444444446E-2</v>
      </c>
      <c r="AS103" s="29">
        <f t="shared" si="624"/>
        <v>0.1111111111111111</v>
      </c>
      <c r="AT103" s="29">
        <f t="shared" si="624"/>
        <v>4.4444444444444446E-2</v>
      </c>
      <c r="AU103" s="29">
        <f t="shared" ref="AU103:BF103" si="625">(AU86/$B$82)</f>
        <v>2.2222222222222223E-2</v>
      </c>
      <c r="AV103" s="29">
        <f t="shared" si="625"/>
        <v>2.2222222222222223E-2</v>
      </c>
      <c r="AW103" s="29">
        <f t="shared" si="625"/>
        <v>4.4444444444444446E-2</v>
      </c>
      <c r="AX103" s="29">
        <f t="shared" si="625"/>
        <v>2.2222222222222223E-2</v>
      </c>
      <c r="AY103" s="29">
        <f t="shared" si="625"/>
        <v>8.8888888888888892E-2</v>
      </c>
      <c r="AZ103" s="29">
        <f t="shared" si="625"/>
        <v>8.8888888888888892E-2</v>
      </c>
      <c r="BA103" s="29">
        <f t="shared" si="625"/>
        <v>0.15555555555555556</v>
      </c>
      <c r="BB103" s="29">
        <f t="shared" si="625"/>
        <v>4.4444444444444446E-2</v>
      </c>
      <c r="BC103" s="29">
        <f t="shared" si="625"/>
        <v>4.4444444444444446E-2</v>
      </c>
      <c r="BD103" s="29">
        <f t="shared" si="625"/>
        <v>6.6666666666666666E-2</v>
      </c>
      <c r="BE103" s="29">
        <f t="shared" si="625"/>
        <v>0.1111111111111111</v>
      </c>
      <c r="BF103" s="29">
        <f t="shared" si="625"/>
        <v>4.4444444444444446E-2</v>
      </c>
      <c r="BG103" s="29">
        <f t="shared" ref="BG103:BW103" si="626">(BG86/$B$82)</f>
        <v>2.2222222222222223E-2</v>
      </c>
      <c r="BH103" s="29">
        <f t="shared" si="626"/>
        <v>2.2222222222222223E-2</v>
      </c>
      <c r="BI103" s="29">
        <f t="shared" si="626"/>
        <v>4.4444444444444446E-2</v>
      </c>
      <c r="BJ103" s="29">
        <f t="shared" si="626"/>
        <v>2.2222222222222223E-2</v>
      </c>
      <c r="BK103" s="29">
        <f t="shared" si="626"/>
        <v>2.2222222222222223E-2</v>
      </c>
      <c r="BL103" s="29">
        <f t="shared" si="626"/>
        <v>2.2222222222222223E-2</v>
      </c>
      <c r="BM103" s="29">
        <f t="shared" si="626"/>
        <v>2.2222222222222223E-2</v>
      </c>
      <c r="BN103" s="29">
        <f t="shared" si="626"/>
        <v>2.2222222222222223E-2</v>
      </c>
      <c r="BO103" s="29">
        <f t="shared" si="626"/>
        <v>2.2222222222222223E-2</v>
      </c>
      <c r="BP103" s="29">
        <f t="shared" si="626"/>
        <v>2.2222222222222223E-2</v>
      </c>
      <c r="BQ103" s="29">
        <f t="shared" ref="BQ103:BS103" si="627">(BQ86/$B$82)</f>
        <v>2.2222222222222223E-2</v>
      </c>
      <c r="BR103" s="29">
        <f t="shared" si="627"/>
        <v>2.2222222222222223E-2</v>
      </c>
      <c r="BS103" s="29">
        <f t="shared" si="627"/>
        <v>2.2222222222222223E-2</v>
      </c>
      <c r="BT103" s="78">
        <f t="shared" si="626"/>
        <v>0</v>
      </c>
      <c r="BU103" s="29">
        <f t="shared" si="626"/>
        <v>0</v>
      </c>
      <c r="BV103" s="29">
        <f t="shared" si="626"/>
        <v>2.2222222222222223E-2</v>
      </c>
      <c r="BW103" s="29">
        <f t="shared" si="626"/>
        <v>2.2222222222222223E-2</v>
      </c>
      <c r="BX103" s="29">
        <f t="shared" ref="BX103:BZ103" si="628">(BX86/$B$82)</f>
        <v>2.2222222222222223E-2</v>
      </c>
      <c r="BY103" s="29">
        <f t="shared" si="628"/>
        <v>2.2222222222222223E-2</v>
      </c>
      <c r="BZ103" s="29">
        <f t="shared" si="628"/>
        <v>2.2222222222222223E-2</v>
      </c>
      <c r="CA103" s="29">
        <f t="shared" ref="CA103:CJ103" si="629">(CA86/$B$82)</f>
        <v>2.2222222222222223E-2</v>
      </c>
      <c r="CB103" s="29">
        <f t="shared" si="629"/>
        <v>2.2222222222222223E-2</v>
      </c>
      <c r="CC103" s="29">
        <f t="shared" si="629"/>
        <v>2.2222222222222223E-2</v>
      </c>
      <c r="CD103" s="29">
        <f t="shared" si="629"/>
        <v>2.2222222222222223E-2</v>
      </c>
      <c r="CE103" s="29">
        <f t="shared" si="629"/>
        <v>2.2222222222222223E-2</v>
      </c>
      <c r="CF103" s="29">
        <f t="shared" si="629"/>
        <v>2.2222222222222223E-2</v>
      </c>
      <c r="CG103" s="29">
        <f t="shared" si="629"/>
        <v>2.2222222222222223E-2</v>
      </c>
      <c r="CH103" s="29">
        <f t="shared" si="629"/>
        <v>2.2222222222222223E-2</v>
      </c>
      <c r="CI103" s="29">
        <f t="shared" si="629"/>
        <v>2.2222222222222223E-2</v>
      </c>
      <c r="CJ103" s="29">
        <f t="shared" si="629"/>
        <v>2.2222222222222223E-2</v>
      </c>
      <c r="CK103" s="29">
        <f t="shared" ref="CK103:CN103" si="630">(CK86/$B$82)</f>
        <v>2.2222222222222223E-2</v>
      </c>
      <c r="CL103" s="29">
        <f t="shared" si="630"/>
        <v>6.6666666666666666E-2</v>
      </c>
      <c r="CM103" s="29">
        <f t="shared" si="630"/>
        <v>2.2222222222222223E-2</v>
      </c>
      <c r="CN103" s="29">
        <f t="shared" si="630"/>
        <v>2.2222222222222223E-2</v>
      </c>
      <c r="CO103" s="29">
        <f t="shared" ref="CO103:CU103" si="631">(CO86/$B$82)</f>
        <v>2.2222222222222223E-2</v>
      </c>
      <c r="CP103" s="29">
        <f t="shared" si="631"/>
        <v>2.2222222222222223E-2</v>
      </c>
      <c r="CQ103" s="29">
        <f t="shared" si="631"/>
        <v>4.4444444444444446E-2</v>
      </c>
      <c r="CR103" s="29">
        <f t="shared" si="631"/>
        <v>2.2222222222222223E-2</v>
      </c>
      <c r="CS103" s="29">
        <f t="shared" si="631"/>
        <v>2.2222222222222223E-2</v>
      </c>
      <c r="CT103" s="29">
        <f t="shared" si="631"/>
        <v>6.6666666666666666E-2</v>
      </c>
      <c r="CU103" s="29">
        <f t="shared" si="631"/>
        <v>2.2222222222222223E-2</v>
      </c>
      <c r="CV103" s="29">
        <f t="shared" ref="CV103:DG103" si="632">(CV86/$B$82)</f>
        <v>4.4444444444444446E-2</v>
      </c>
      <c r="CW103" s="29">
        <f t="shared" si="632"/>
        <v>2.2222222222222223E-2</v>
      </c>
      <c r="CX103" s="29">
        <f t="shared" si="632"/>
        <v>2.2222222222222223E-2</v>
      </c>
      <c r="CY103" s="29">
        <f t="shared" si="632"/>
        <v>2.2222222222222223E-2</v>
      </c>
      <c r="CZ103" s="29">
        <f t="shared" si="632"/>
        <v>2.2222222222222223E-2</v>
      </c>
      <c r="DA103" s="29">
        <f t="shared" si="632"/>
        <v>2.2222222222222223E-2</v>
      </c>
      <c r="DB103" s="29">
        <f t="shared" si="632"/>
        <v>2.2222222222222223E-2</v>
      </c>
      <c r="DC103" s="29">
        <f t="shared" si="632"/>
        <v>2.2222222222222223E-2</v>
      </c>
      <c r="DD103" s="29">
        <f t="shared" si="632"/>
        <v>6.6666666666666666E-2</v>
      </c>
      <c r="DE103" s="29">
        <f t="shared" si="632"/>
        <v>2.2222222222222223E-2</v>
      </c>
      <c r="DF103" s="29">
        <f t="shared" si="632"/>
        <v>2.2222222222222223E-2</v>
      </c>
      <c r="DG103" s="29">
        <f t="shared" si="632"/>
        <v>2.2222222222222223E-2</v>
      </c>
      <c r="DH103" s="29">
        <f t="shared" ref="DH103:DO103" si="633">(DH86/$B$82)</f>
        <v>2.2222222222222223E-2</v>
      </c>
      <c r="DI103" s="29">
        <f t="shared" si="633"/>
        <v>2.2222222222222223E-2</v>
      </c>
      <c r="DJ103" s="29">
        <f t="shared" si="633"/>
        <v>2.2222222222222223E-2</v>
      </c>
      <c r="DK103" s="29">
        <f t="shared" si="633"/>
        <v>2.2222222222222223E-2</v>
      </c>
      <c r="DL103" s="29">
        <f t="shared" si="633"/>
        <v>2.2222222222222223E-2</v>
      </c>
      <c r="DM103" s="29">
        <f t="shared" si="633"/>
        <v>2.2222222222222223E-2</v>
      </c>
      <c r="DN103" s="29">
        <f t="shared" si="633"/>
        <v>2.2222222222222223E-2</v>
      </c>
      <c r="DO103" s="29">
        <f t="shared" si="633"/>
        <v>2.2222222222222223E-2</v>
      </c>
      <c r="DP103" s="29">
        <f t="shared" ref="DP103:EA103" si="634">(DP86/$B$82)</f>
        <v>2.2222222222222223E-2</v>
      </c>
      <c r="DQ103" s="29">
        <f t="shared" si="634"/>
        <v>4.4444444444444446E-2</v>
      </c>
      <c r="DR103" s="29">
        <f t="shared" si="634"/>
        <v>2.2222222222222223E-2</v>
      </c>
      <c r="DS103" s="29">
        <f t="shared" si="634"/>
        <v>2.2222222222222223E-2</v>
      </c>
      <c r="DT103" s="29">
        <f t="shared" si="634"/>
        <v>2.2222222222222223E-2</v>
      </c>
      <c r="DU103" s="29">
        <f t="shared" si="634"/>
        <v>2.2222222222222223E-2</v>
      </c>
      <c r="DV103" s="29">
        <f t="shared" si="634"/>
        <v>4.4444444444444446E-2</v>
      </c>
      <c r="DW103" s="29">
        <f t="shared" si="634"/>
        <v>4.4444444444444446E-2</v>
      </c>
      <c r="DX103" s="29">
        <f t="shared" si="634"/>
        <v>4.4444444444444446E-2</v>
      </c>
      <c r="DY103" s="29">
        <f t="shared" si="634"/>
        <v>4.4444444444444446E-2</v>
      </c>
      <c r="DZ103" s="29">
        <f t="shared" si="634"/>
        <v>4.4444444444444446E-2</v>
      </c>
      <c r="EA103" s="29">
        <f t="shared" si="634"/>
        <v>4.4444444444444446E-2</v>
      </c>
      <c r="EB103" s="29">
        <f t="shared" ref="EB103:EE103" si="635">(EB86/$B$82)</f>
        <v>4.4444444444444446E-2</v>
      </c>
      <c r="EC103" s="29">
        <f t="shared" si="635"/>
        <v>4.4444444444444446E-2</v>
      </c>
      <c r="ED103" s="29">
        <f t="shared" si="635"/>
        <v>6.6666666666666666E-2</v>
      </c>
      <c r="EE103" s="29">
        <f t="shared" si="635"/>
        <v>4.4444444444444446E-2</v>
      </c>
      <c r="EF103" s="29">
        <f t="shared" ref="EF103:EJ103" si="636">(EF86/$B$82)</f>
        <v>4.4444444444444446E-2</v>
      </c>
      <c r="EG103" s="29">
        <f t="shared" si="636"/>
        <v>4.4444444444444446E-2</v>
      </c>
      <c r="EH103" s="29">
        <f t="shared" si="636"/>
        <v>4.4444444444444446E-2</v>
      </c>
      <c r="EI103" s="29">
        <f t="shared" si="636"/>
        <v>4.4444444444444446E-2</v>
      </c>
      <c r="EJ103" s="29">
        <f t="shared" si="636"/>
        <v>4.4444444444444446E-2</v>
      </c>
      <c r="EK103" s="29">
        <f t="shared" ref="EK103:EM103" si="637">(EK86/$B$82)</f>
        <v>2.2222222222222223E-2</v>
      </c>
      <c r="EL103" s="29">
        <f t="shared" si="637"/>
        <v>2.2222222222222223E-2</v>
      </c>
      <c r="EM103" s="29">
        <f t="shared" si="637"/>
        <v>2.2222222222222223E-2</v>
      </c>
      <c r="EN103" s="29">
        <f t="shared" ref="EN103:EQ103" si="638">(EN86/$B$82)</f>
        <v>2.2222222222222223E-2</v>
      </c>
      <c r="EO103" s="29">
        <f t="shared" si="638"/>
        <v>2.2222222222222223E-2</v>
      </c>
      <c r="EP103" s="29">
        <f t="shared" si="638"/>
        <v>2.2222222222222223E-2</v>
      </c>
      <c r="EQ103" s="29">
        <f t="shared" si="638"/>
        <v>2.2222222222222223E-2</v>
      </c>
      <c r="ER103" s="29">
        <f t="shared" ref="ER103:ET103" si="639">(ER86/$B$82)</f>
        <v>2.2222222222222223E-2</v>
      </c>
      <c r="ES103" s="29">
        <f t="shared" si="639"/>
        <v>2.2222222222222223E-2</v>
      </c>
      <c r="ET103" s="29">
        <f t="shared" si="639"/>
        <v>0</v>
      </c>
    </row>
    <row r="104" spans="2:150" ht="33.6" customHeight="1" thickBot="1" x14ac:dyDescent="0.5">
      <c r="B104" s="150" t="s">
        <v>72</v>
      </c>
      <c r="C104" s="151"/>
      <c r="D104" s="151"/>
      <c r="E104" s="151"/>
      <c r="F104" s="152"/>
      <c r="G104" s="30">
        <f t="shared" ref="G104:Y104" si="640">SUM(G33,G70)</f>
        <v>1</v>
      </c>
      <c r="H104" s="30">
        <f t="shared" si="640"/>
        <v>0</v>
      </c>
      <c r="I104" s="30">
        <f t="shared" si="640"/>
        <v>0</v>
      </c>
      <c r="J104" s="30">
        <f t="shared" si="640"/>
        <v>0</v>
      </c>
      <c r="K104" s="30">
        <f t="shared" si="640"/>
        <v>2</v>
      </c>
      <c r="L104" s="30">
        <f t="shared" si="640"/>
        <v>0</v>
      </c>
      <c r="M104" s="30">
        <f t="shared" si="640"/>
        <v>3</v>
      </c>
      <c r="N104" s="30">
        <f t="shared" si="640"/>
        <v>0</v>
      </c>
      <c r="O104" s="30">
        <f t="shared" si="640"/>
        <v>0</v>
      </c>
      <c r="P104" s="30">
        <f>SUM(P33,P70)</f>
        <v>1</v>
      </c>
      <c r="Q104" s="30">
        <f t="shared" si="640"/>
        <v>5</v>
      </c>
      <c r="R104" s="30">
        <f t="shared" si="640"/>
        <v>2</v>
      </c>
      <c r="S104" s="30">
        <f t="shared" si="640"/>
        <v>2</v>
      </c>
      <c r="T104" s="30">
        <f t="shared" si="640"/>
        <v>1</v>
      </c>
      <c r="U104" s="30">
        <f t="shared" si="640"/>
        <v>4</v>
      </c>
      <c r="V104" s="30">
        <f t="shared" si="640"/>
        <v>3</v>
      </c>
      <c r="W104" s="30">
        <f t="shared" si="640"/>
        <v>3</v>
      </c>
      <c r="X104" s="30">
        <f t="shared" si="640"/>
        <v>0</v>
      </c>
      <c r="Y104" s="30">
        <f t="shared" si="640"/>
        <v>0</v>
      </c>
      <c r="Z104" s="30">
        <f t="shared" ref="Z104:AG104" si="641">SUM(Z33,Z70)</f>
        <v>2</v>
      </c>
      <c r="AA104" s="30">
        <f t="shared" si="641"/>
        <v>0</v>
      </c>
      <c r="AB104" s="30">
        <f t="shared" si="641"/>
        <v>1</v>
      </c>
      <c r="AC104" s="30">
        <f t="shared" si="641"/>
        <v>2</v>
      </c>
      <c r="AD104" s="30">
        <f t="shared" si="641"/>
        <v>1</v>
      </c>
      <c r="AE104" s="30">
        <f t="shared" si="641"/>
        <v>2</v>
      </c>
      <c r="AF104" s="30">
        <f t="shared" si="641"/>
        <v>2</v>
      </c>
      <c r="AG104" s="30">
        <f t="shared" si="641"/>
        <v>2</v>
      </c>
      <c r="AH104" s="30">
        <f t="shared" ref="AH104:AT104" si="642">SUM(AH33,AH70)</f>
        <v>2</v>
      </c>
      <c r="AI104" s="30">
        <f t="shared" si="642"/>
        <v>1</v>
      </c>
      <c r="AJ104" s="30">
        <f t="shared" si="642"/>
        <v>1</v>
      </c>
      <c r="AK104" s="30">
        <f t="shared" si="642"/>
        <v>1</v>
      </c>
      <c r="AL104" s="30">
        <f t="shared" si="642"/>
        <v>1</v>
      </c>
      <c r="AM104" s="30">
        <f t="shared" si="642"/>
        <v>1</v>
      </c>
      <c r="AN104" s="30">
        <f t="shared" si="642"/>
        <v>4</v>
      </c>
      <c r="AO104" s="30">
        <f t="shared" si="642"/>
        <v>6</v>
      </c>
      <c r="AP104" s="30">
        <f t="shared" si="642"/>
        <v>3</v>
      </c>
      <c r="AQ104" s="30">
        <f t="shared" si="642"/>
        <v>7</v>
      </c>
      <c r="AR104" s="30">
        <f t="shared" si="642"/>
        <v>1</v>
      </c>
      <c r="AS104" s="30">
        <f t="shared" si="642"/>
        <v>4</v>
      </c>
      <c r="AT104" s="30">
        <f t="shared" si="642"/>
        <v>1</v>
      </c>
      <c r="AU104" s="30">
        <f t="shared" ref="AU104:BF104" si="643">SUM(AU33,AU70)</f>
        <v>0</v>
      </c>
      <c r="AV104" s="30">
        <f t="shared" si="643"/>
        <v>0</v>
      </c>
      <c r="AW104" s="30">
        <f t="shared" si="643"/>
        <v>1</v>
      </c>
      <c r="AX104" s="30">
        <f t="shared" si="643"/>
        <v>1</v>
      </c>
      <c r="AY104" s="30">
        <f t="shared" si="643"/>
        <v>4</v>
      </c>
      <c r="AZ104" s="30">
        <f t="shared" si="643"/>
        <v>4</v>
      </c>
      <c r="BA104" s="30">
        <f t="shared" si="643"/>
        <v>7</v>
      </c>
      <c r="BB104" s="30">
        <f t="shared" si="643"/>
        <v>2</v>
      </c>
      <c r="BC104" s="30">
        <f t="shared" si="643"/>
        <v>2</v>
      </c>
      <c r="BD104" s="30">
        <f t="shared" si="643"/>
        <v>3</v>
      </c>
      <c r="BE104" s="30">
        <f t="shared" si="643"/>
        <v>5</v>
      </c>
      <c r="BF104" s="30">
        <f t="shared" si="643"/>
        <v>2</v>
      </c>
      <c r="BG104" s="30">
        <f t="shared" ref="BG104:BW104" si="644">SUM(BG33,BG70)</f>
        <v>1</v>
      </c>
      <c r="BH104" s="30">
        <f t="shared" si="644"/>
        <v>1</v>
      </c>
      <c r="BI104" s="30">
        <f t="shared" si="644"/>
        <v>2</v>
      </c>
      <c r="BJ104" s="30">
        <f t="shared" si="644"/>
        <v>1</v>
      </c>
      <c r="BK104" s="30">
        <f t="shared" si="644"/>
        <v>1</v>
      </c>
      <c r="BL104" s="30">
        <f t="shared" si="644"/>
        <v>0</v>
      </c>
      <c r="BM104" s="30">
        <f t="shared" si="644"/>
        <v>0</v>
      </c>
      <c r="BN104" s="30">
        <f t="shared" si="644"/>
        <v>0</v>
      </c>
      <c r="BO104" s="30">
        <f t="shared" si="644"/>
        <v>0</v>
      </c>
      <c r="BP104" s="30">
        <f t="shared" si="644"/>
        <v>1</v>
      </c>
      <c r="BQ104" s="30">
        <f t="shared" ref="BQ104:BS104" si="645">SUM(BQ33,BQ70)</f>
        <v>1</v>
      </c>
      <c r="BR104" s="30">
        <f t="shared" si="645"/>
        <v>1</v>
      </c>
      <c r="BS104" s="30">
        <f t="shared" si="645"/>
        <v>1</v>
      </c>
      <c r="BT104" s="79">
        <f t="shared" si="644"/>
        <v>0</v>
      </c>
      <c r="BU104" s="30">
        <f t="shared" si="644"/>
        <v>0</v>
      </c>
      <c r="BV104" s="30">
        <f t="shared" si="644"/>
        <v>1</v>
      </c>
      <c r="BW104" s="30">
        <f t="shared" si="644"/>
        <v>1</v>
      </c>
      <c r="BX104" s="30">
        <f t="shared" ref="BX104:BZ104" si="646">SUM(BX33,BX70)</f>
        <v>1</v>
      </c>
      <c r="BY104" s="30">
        <f t="shared" si="646"/>
        <v>1</v>
      </c>
      <c r="BZ104" s="30">
        <f t="shared" si="646"/>
        <v>1</v>
      </c>
      <c r="CA104" s="30">
        <f t="shared" ref="CA104:CJ104" si="647">SUM(CA33,CA70)</f>
        <v>1</v>
      </c>
      <c r="CB104" s="30">
        <f t="shared" si="647"/>
        <v>1</v>
      </c>
      <c r="CC104" s="30">
        <f t="shared" si="647"/>
        <v>1</v>
      </c>
      <c r="CD104" s="30">
        <f t="shared" si="647"/>
        <v>1</v>
      </c>
      <c r="CE104" s="30">
        <f t="shared" si="647"/>
        <v>1</v>
      </c>
      <c r="CF104" s="30">
        <f t="shared" si="647"/>
        <v>1</v>
      </c>
      <c r="CG104" s="30">
        <f t="shared" si="647"/>
        <v>1</v>
      </c>
      <c r="CH104" s="30">
        <f t="shared" si="647"/>
        <v>1</v>
      </c>
      <c r="CI104" s="30">
        <f t="shared" si="647"/>
        <v>1</v>
      </c>
      <c r="CJ104" s="30">
        <f t="shared" si="647"/>
        <v>1</v>
      </c>
      <c r="CK104" s="30">
        <f t="shared" ref="CK104:CN104" si="648">SUM(CK33,CK70)</f>
        <v>1</v>
      </c>
      <c r="CL104" s="30">
        <f t="shared" si="648"/>
        <v>3</v>
      </c>
      <c r="CM104" s="30">
        <f t="shared" si="648"/>
        <v>1</v>
      </c>
      <c r="CN104" s="30">
        <f t="shared" si="648"/>
        <v>1</v>
      </c>
      <c r="CO104" s="30">
        <f t="shared" ref="CO104:CU104" si="649">SUM(CO33,CO70)</f>
        <v>1</v>
      </c>
      <c r="CP104" s="30">
        <f t="shared" si="649"/>
        <v>1</v>
      </c>
      <c r="CQ104" s="30">
        <f t="shared" si="649"/>
        <v>2</v>
      </c>
      <c r="CR104" s="30">
        <f t="shared" si="649"/>
        <v>1</v>
      </c>
      <c r="CS104" s="30">
        <f t="shared" si="649"/>
        <v>1</v>
      </c>
      <c r="CT104" s="30">
        <f t="shared" si="649"/>
        <v>3</v>
      </c>
      <c r="CU104" s="30">
        <f t="shared" si="649"/>
        <v>1</v>
      </c>
      <c r="CV104" s="30">
        <f t="shared" ref="CV104:DG104" si="650">SUM(CV33,CV70)</f>
        <v>2</v>
      </c>
      <c r="CW104" s="30">
        <f t="shared" si="650"/>
        <v>1</v>
      </c>
      <c r="CX104" s="30">
        <f t="shared" si="650"/>
        <v>0</v>
      </c>
      <c r="CY104" s="30">
        <f t="shared" si="650"/>
        <v>1</v>
      </c>
      <c r="CZ104" s="30">
        <f t="shared" si="650"/>
        <v>1</v>
      </c>
      <c r="DA104" s="30">
        <f t="shared" si="650"/>
        <v>1</v>
      </c>
      <c r="DB104" s="30">
        <f t="shared" si="650"/>
        <v>1</v>
      </c>
      <c r="DC104" s="30">
        <f t="shared" si="650"/>
        <v>1</v>
      </c>
      <c r="DD104" s="30">
        <f t="shared" si="650"/>
        <v>3</v>
      </c>
      <c r="DE104" s="30">
        <f t="shared" si="650"/>
        <v>1</v>
      </c>
      <c r="DF104" s="30">
        <f t="shared" si="650"/>
        <v>1</v>
      </c>
      <c r="DG104" s="30">
        <f t="shared" si="650"/>
        <v>1</v>
      </c>
      <c r="DH104" s="30">
        <f t="shared" ref="DH104:DO104" si="651">SUM(DH33,DH70)</f>
        <v>1</v>
      </c>
      <c r="DI104" s="30">
        <f t="shared" si="651"/>
        <v>1</v>
      </c>
      <c r="DJ104" s="30">
        <f t="shared" si="651"/>
        <v>1</v>
      </c>
      <c r="DK104" s="30">
        <f t="shared" si="651"/>
        <v>1</v>
      </c>
      <c r="DL104" s="30">
        <f t="shared" si="651"/>
        <v>1</v>
      </c>
      <c r="DM104" s="30">
        <f t="shared" si="651"/>
        <v>1</v>
      </c>
      <c r="DN104" s="30">
        <f t="shared" si="651"/>
        <v>1</v>
      </c>
      <c r="DO104" s="30">
        <f t="shared" si="651"/>
        <v>1</v>
      </c>
      <c r="DP104" s="30">
        <f t="shared" ref="DP104:EA104" si="652">SUM(DP33,DP70)</f>
        <v>1</v>
      </c>
      <c r="DQ104" s="30">
        <f t="shared" si="652"/>
        <v>2</v>
      </c>
      <c r="DR104" s="30">
        <f t="shared" si="652"/>
        <v>1</v>
      </c>
      <c r="DS104" s="30">
        <f t="shared" si="652"/>
        <v>1</v>
      </c>
      <c r="DT104" s="30">
        <f t="shared" si="652"/>
        <v>1</v>
      </c>
      <c r="DU104" s="30">
        <f t="shared" si="652"/>
        <v>0</v>
      </c>
      <c r="DV104" s="30">
        <f t="shared" si="652"/>
        <v>2</v>
      </c>
      <c r="DW104" s="30">
        <f t="shared" si="652"/>
        <v>2</v>
      </c>
      <c r="DX104" s="30">
        <f t="shared" si="652"/>
        <v>2</v>
      </c>
      <c r="DY104" s="30">
        <f t="shared" si="652"/>
        <v>2</v>
      </c>
      <c r="DZ104" s="30">
        <f t="shared" si="652"/>
        <v>2</v>
      </c>
      <c r="EA104" s="30">
        <f t="shared" si="652"/>
        <v>2</v>
      </c>
      <c r="EB104" s="30">
        <f t="shared" ref="EB104:EE104" si="653">SUM(EB33,EB70)</f>
        <v>2</v>
      </c>
      <c r="EC104" s="30">
        <f t="shared" si="653"/>
        <v>2</v>
      </c>
      <c r="ED104" s="30">
        <f t="shared" si="653"/>
        <v>3</v>
      </c>
      <c r="EE104" s="30">
        <f t="shared" si="653"/>
        <v>2</v>
      </c>
      <c r="EF104" s="30">
        <f t="shared" ref="EF104:EJ104" si="654">SUM(EF33,EF70)</f>
        <v>2</v>
      </c>
      <c r="EG104" s="30">
        <f t="shared" si="654"/>
        <v>2</v>
      </c>
      <c r="EH104" s="30">
        <f t="shared" si="654"/>
        <v>2</v>
      </c>
      <c r="EI104" s="30">
        <f t="shared" si="654"/>
        <v>2</v>
      </c>
      <c r="EJ104" s="30">
        <f t="shared" si="654"/>
        <v>2</v>
      </c>
      <c r="EK104" s="30">
        <f t="shared" ref="EK104:EM104" si="655">SUM(EK33,EK70)</f>
        <v>1</v>
      </c>
      <c r="EL104" s="30">
        <f t="shared" si="655"/>
        <v>1</v>
      </c>
      <c r="EM104" s="30">
        <f t="shared" si="655"/>
        <v>1</v>
      </c>
      <c r="EN104" s="30">
        <f t="shared" ref="EN104:EQ104" si="656">SUM(EN33,EN70)</f>
        <v>1</v>
      </c>
      <c r="EO104" s="30">
        <f t="shared" si="656"/>
        <v>1</v>
      </c>
      <c r="EP104" s="30">
        <f t="shared" si="656"/>
        <v>1</v>
      </c>
      <c r="EQ104" s="30">
        <f t="shared" si="656"/>
        <v>1</v>
      </c>
      <c r="ER104" s="30">
        <f t="shared" ref="ER104:ET104" si="657">SUM(ER33,ER70)</f>
        <v>1</v>
      </c>
      <c r="ES104" s="30">
        <f t="shared" si="657"/>
        <v>1</v>
      </c>
      <c r="ET104" s="30">
        <f t="shared" si="657"/>
        <v>0</v>
      </c>
    </row>
    <row r="105" spans="2:150" ht="32.450000000000003" customHeight="1" thickBot="1" x14ac:dyDescent="0.5">
      <c r="B105" s="150" t="s">
        <v>73</v>
      </c>
      <c r="C105" s="151"/>
      <c r="D105" s="151"/>
      <c r="E105" s="151"/>
      <c r="F105" s="152"/>
      <c r="G105" s="29">
        <f t="shared" ref="G105:Y105" si="658">G104/COUNTIFS($A$5:$A$65,1)</f>
        <v>2.6315789473684209E-2</v>
      </c>
      <c r="H105" s="29">
        <f t="shared" si="658"/>
        <v>0</v>
      </c>
      <c r="I105" s="29">
        <f t="shared" si="658"/>
        <v>0</v>
      </c>
      <c r="J105" s="29">
        <f t="shared" si="658"/>
        <v>0</v>
      </c>
      <c r="K105" s="29">
        <f t="shared" si="658"/>
        <v>5.2631578947368418E-2</v>
      </c>
      <c r="L105" s="29">
        <f t="shared" si="658"/>
        <v>0</v>
      </c>
      <c r="M105" s="29">
        <f t="shared" si="658"/>
        <v>7.8947368421052627E-2</v>
      </c>
      <c r="N105" s="29">
        <f t="shared" si="658"/>
        <v>0</v>
      </c>
      <c r="O105" s="29">
        <f t="shared" si="658"/>
        <v>0</v>
      </c>
      <c r="P105" s="29">
        <f>P104/COUNTIFS($A$5:$A$65,1)</f>
        <v>2.6315789473684209E-2</v>
      </c>
      <c r="Q105" s="29">
        <f t="shared" si="658"/>
        <v>0.13157894736842105</v>
      </c>
      <c r="R105" s="29">
        <f t="shared" si="658"/>
        <v>5.2631578947368418E-2</v>
      </c>
      <c r="S105" s="29">
        <f t="shared" si="658"/>
        <v>5.2631578947368418E-2</v>
      </c>
      <c r="T105" s="29">
        <f t="shared" si="658"/>
        <v>2.6315789473684209E-2</v>
      </c>
      <c r="U105" s="29">
        <f t="shared" si="658"/>
        <v>0.10526315789473684</v>
      </c>
      <c r="V105" s="29">
        <f t="shared" si="658"/>
        <v>7.8947368421052627E-2</v>
      </c>
      <c r="W105" s="29">
        <f t="shared" si="658"/>
        <v>7.8947368421052627E-2</v>
      </c>
      <c r="X105" s="29">
        <f t="shared" si="658"/>
        <v>0</v>
      </c>
      <c r="Y105" s="27">
        <f t="shared" si="658"/>
        <v>0</v>
      </c>
      <c r="Z105" s="36">
        <f t="shared" ref="Z105:AG105" si="659">Z104/COUNTIFS($A$5:$A$65,1)</f>
        <v>5.2631578947368418E-2</v>
      </c>
      <c r="AA105" s="36">
        <f t="shared" si="659"/>
        <v>0</v>
      </c>
      <c r="AB105" s="36">
        <f t="shared" si="659"/>
        <v>2.6315789473684209E-2</v>
      </c>
      <c r="AC105" s="36">
        <f t="shared" si="659"/>
        <v>5.2631578947368418E-2</v>
      </c>
      <c r="AD105" s="36">
        <f t="shared" si="659"/>
        <v>2.6315789473684209E-2</v>
      </c>
      <c r="AE105" s="36">
        <f t="shared" si="659"/>
        <v>5.2631578947368418E-2</v>
      </c>
      <c r="AF105" s="36">
        <f t="shared" si="659"/>
        <v>5.2631578947368418E-2</v>
      </c>
      <c r="AG105" s="36">
        <f t="shared" si="659"/>
        <v>5.2631578947368418E-2</v>
      </c>
      <c r="AH105" s="36">
        <f t="shared" ref="AH105:AT105" si="660">AH104/COUNTIFS($A$5:$A$65,1)</f>
        <v>5.2631578947368418E-2</v>
      </c>
      <c r="AI105" s="36">
        <f t="shared" si="660"/>
        <v>2.6315789473684209E-2</v>
      </c>
      <c r="AJ105" s="36">
        <f t="shared" si="660"/>
        <v>2.6315789473684209E-2</v>
      </c>
      <c r="AK105" s="36">
        <f t="shared" si="660"/>
        <v>2.6315789473684209E-2</v>
      </c>
      <c r="AL105" s="36">
        <f t="shared" si="660"/>
        <v>2.6315789473684209E-2</v>
      </c>
      <c r="AM105" s="36">
        <f t="shared" si="660"/>
        <v>2.6315789473684209E-2</v>
      </c>
      <c r="AN105" s="36">
        <f t="shared" si="660"/>
        <v>0.10526315789473684</v>
      </c>
      <c r="AO105" s="36">
        <f t="shared" si="660"/>
        <v>0.15789473684210525</v>
      </c>
      <c r="AP105" s="36">
        <f t="shared" si="660"/>
        <v>7.8947368421052627E-2</v>
      </c>
      <c r="AQ105" s="36">
        <f t="shared" si="660"/>
        <v>0.18421052631578946</v>
      </c>
      <c r="AR105" s="36">
        <f t="shared" si="660"/>
        <v>2.6315789473684209E-2</v>
      </c>
      <c r="AS105" s="36">
        <f t="shared" si="660"/>
        <v>0.10526315789473684</v>
      </c>
      <c r="AT105" s="36">
        <f t="shared" si="660"/>
        <v>2.6315789473684209E-2</v>
      </c>
      <c r="AU105" s="36">
        <f t="shared" ref="AU105:BF105" si="661">AU104/COUNTIFS($A$5:$A$65,1)</f>
        <v>0</v>
      </c>
      <c r="AV105" s="36">
        <f t="shared" si="661"/>
        <v>0</v>
      </c>
      <c r="AW105" s="36">
        <f t="shared" si="661"/>
        <v>2.6315789473684209E-2</v>
      </c>
      <c r="AX105" s="36">
        <f t="shared" si="661"/>
        <v>2.6315789473684209E-2</v>
      </c>
      <c r="AY105" s="36">
        <f t="shared" si="661"/>
        <v>0.10526315789473684</v>
      </c>
      <c r="AZ105" s="36">
        <f t="shared" si="661"/>
        <v>0.10526315789473684</v>
      </c>
      <c r="BA105" s="36">
        <f t="shared" si="661"/>
        <v>0.18421052631578946</v>
      </c>
      <c r="BB105" s="36">
        <f t="shared" si="661"/>
        <v>5.2631578947368418E-2</v>
      </c>
      <c r="BC105" s="36">
        <f t="shared" si="661"/>
        <v>5.2631578947368418E-2</v>
      </c>
      <c r="BD105" s="36">
        <f t="shared" si="661"/>
        <v>7.8947368421052627E-2</v>
      </c>
      <c r="BE105" s="36">
        <f t="shared" si="661"/>
        <v>0.13157894736842105</v>
      </c>
      <c r="BF105" s="36">
        <f t="shared" si="661"/>
        <v>5.2631578947368418E-2</v>
      </c>
      <c r="BG105" s="36">
        <f t="shared" ref="BG105:BW105" si="662">BG104/COUNTIFS($A$5:$A$65,1)</f>
        <v>2.6315789473684209E-2</v>
      </c>
      <c r="BH105" s="36">
        <f t="shared" si="662"/>
        <v>2.6315789473684209E-2</v>
      </c>
      <c r="BI105" s="36">
        <f t="shared" si="662"/>
        <v>5.2631578947368418E-2</v>
      </c>
      <c r="BJ105" s="36">
        <f t="shared" si="662"/>
        <v>2.6315789473684209E-2</v>
      </c>
      <c r="BK105" s="36">
        <f t="shared" si="662"/>
        <v>2.6315789473684209E-2</v>
      </c>
      <c r="BL105" s="36">
        <f t="shared" si="662"/>
        <v>0</v>
      </c>
      <c r="BM105" s="36">
        <f t="shared" si="662"/>
        <v>0</v>
      </c>
      <c r="BN105" s="36">
        <f t="shared" si="662"/>
        <v>0</v>
      </c>
      <c r="BO105" s="29">
        <f t="shared" si="662"/>
        <v>0</v>
      </c>
      <c r="BP105" s="29">
        <f t="shared" si="662"/>
        <v>2.6315789473684209E-2</v>
      </c>
      <c r="BQ105" s="29">
        <f t="shared" ref="BQ105:BS105" si="663">BQ104/COUNTIFS($A$5:$A$65,1)</f>
        <v>2.6315789473684209E-2</v>
      </c>
      <c r="BR105" s="64">
        <f t="shared" si="663"/>
        <v>2.6315789473684209E-2</v>
      </c>
      <c r="BS105" s="64">
        <f t="shared" si="663"/>
        <v>2.6315789473684209E-2</v>
      </c>
      <c r="BT105" s="78">
        <f t="shared" si="662"/>
        <v>0</v>
      </c>
      <c r="BU105" s="36">
        <f t="shared" si="662"/>
        <v>0</v>
      </c>
      <c r="BV105" s="36">
        <f t="shared" si="662"/>
        <v>2.6315789473684209E-2</v>
      </c>
      <c r="BW105" s="36">
        <f t="shared" si="662"/>
        <v>2.6315789473684209E-2</v>
      </c>
      <c r="BX105" s="61">
        <f t="shared" ref="BX105:BZ105" si="664">BX104/COUNTIFS($A$5:$A$65,1)</f>
        <v>2.6315789473684209E-2</v>
      </c>
      <c r="BY105" s="61">
        <f t="shared" si="664"/>
        <v>2.6315789473684209E-2</v>
      </c>
      <c r="BZ105" s="61">
        <f t="shared" si="664"/>
        <v>2.6315789473684209E-2</v>
      </c>
      <c r="CA105" s="64">
        <f t="shared" ref="CA105:CJ105" si="665">CA104/COUNTIFS($A$5:$A$65,1)</f>
        <v>2.6315789473684209E-2</v>
      </c>
      <c r="CB105" s="64">
        <f t="shared" si="665"/>
        <v>2.6315789473684209E-2</v>
      </c>
      <c r="CC105" s="64">
        <f t="shared" si="665"/>
        <v>2.6315789473684209E-2</v>
      </c>
      <c r="CD105" s="64">
        <f t="shared" si="665"/>
        <v>2.6315789473684209E-2</v>
      </c>
      <c r="CE105" s="64">
        <f t="shared" si="665"/>
        <v>2.6315789473684209E-2</v>
      </c>
      <c r="CF105" s="64">
        <f t="shared" si="665"/>
        <v>2.6315789473684209E-2</v>
      </c>
      <c r="CG105" s="64">
        <f t="shared" si="665"/>
        <v>2.6315789473684209E-2</v>
      </c>
      <c r="CH105" s="64">
        <f t="shared" si="665"/>
        <v>2.6315789473684209E-2</v>
      </c>
      <c r="CI105" s="64">
        <f t="shared" si="665"/>
        <v>2.6315789473684209E-2</v>
      </c>
      <c r="CJ105" s="64">
        <f t="shared" si="665"/>
        <v>2.6315789473684209E-2</v>
      </c>
      <c r="CK105" s="64">
        <f t="shared" ref="CK105:CN105" si="666">CK104/COUNTIFS($A$5:$A$65,1)</f>
        <v>2.6315789473684209E-2</v>
      </c>
      <c r="CL105" s="64">
        <f t="shared" si="666"/>
        <v>7.8947368421052627E-2</v>
      </c>
      <c r="CM105" s="64">
        <f t="shared" si="666"/>
        <v>2.6315789473684209E-2</v>
      </c>
      <c r="CN105" s="64">
        <f t="shared" si="666"/>
        <v>2.6315789473684209E-2</v>
      </c>
      <c r="CO105" s="64">
        <f t="shared" ref="CO105:CU105" si="667">CO104/COUNTIFS($A$5:$A$65,1)</f>
        <v>2.6315789473684209E-2</v>
      </c>
      <c r="CP105" s="64">
        <f t="shared" si="667"/>
        <v>2.6315789473684209E-2</v>
      </c>
      <c r="CQ105" s="64">
        <f t="shared" si="667"/>
        <v>5.2631578947368418E-2</v>
      </c>
      <c r="CR105" s="64">
        <f t="shared" si="667"/>
        <v>2.6315789473684209E-2</v>
      </c>
      <c r="CS105" s="64">
        <f t="shared" si="667"/>
        <v>2.6315789473684209E-2</v>
      </c>
      <c r="CT105" s="64">
        <f t="shared" si="667"/>
        <v>7.8947368421052627E-2</v>
      </c>
      <c r="CU105" s="64">
        <f t="shared" si="667"/>
        <v>2.6315789473684209E-2</v>
      </c>
      <c r="CV105" s="64">
        <f t="shared" ref="CV105:DG105" si="668">CV104/COUNTIFS($A$5:$A$65,1)</f>
        <v>5.2631578947368418E-2</v>
      </c>
      <c r="CW105" s="64">
        <f t="shared" si="668"/>
        <v>2.6315789473684209E-2</v>
      </c>
      <c r="CX105" s="64">
        <f t="shared" si="668"/>
        <v>0</v>
      </c>
      <c r="CY105" s="64">
        <f t="shared" si="668"/>
        <v>2.6315789473684209E-2</v>
      </c>
      <c r="CZ105" s="64">
        <f t="shared" si="668"/>
        <v>2.6315789473684209E-2</v>
      </c>
      <c r="DA105" s="64">
        <f t="shared" si="668"/>
        <v>2.6315789473684209E-2</v>
      </c>
      <c r="DB105" s="64">
        <f t="shared" si="668"/>
        <v>2.6315789473684209E-2</v>
      </c>
      <c r="DC105" s="64">
        <f t="shared" si="668"/>
        <v>2.6315789473684209E-2</v>
      </c>
      <c r="DD105" s="64">
        <f t="shared" si="668"/>
        <v>7.8947368421052627E-2</v>
      </c>
      <c r="DE105" s="64">
        <f t="shared" si="668"/>
        <v>2.6315789473684209E-2</v>
      </c>
      <c r="DF105" s="64">
        <f t="shared" si="668"/>
        <v>2.6315789473684209E-2</v>
      </c>
      <c r="DG105" s="64">
        <f t="shared" si="668"/>
        <v>2.6315789473684209E-2</v>
      </c>
      <c r="DH105" s="64">
        <f t="shared" ref="DH105:DO105" si="669">DH104/COUNTIFS($A$5:$A$65,1)</f>
        <v>2.6315789473684209E-2</v>
      </c>
      <c r="DI105" s="64">
        <f t="shared" si="669"/>
        <v>2.6315789473684209E-2</v>
      </c>
      <c r="DJ105" s="64">
        <f t="shared" si="669"/>
        <v>2.6315789473684209E-2</v>
      </c>
      <c r="DK105" s="64">
        <f t="shared" si="669"/>
        <v>2.6315789473684209E-2</v>
      </c>
      <c r="DL105" s="64">
        <f t="shared" si="669"/>
        <v>2.6315789473684209E-2</v>
      </c>
      <c r="DM105" s="64">
        <f t="shared" si="669"/>
        <v>2.6315789473684209E-2</v>
      </c>
      <c r="DN105" s="64">
        <f t="shared" si="669"/>
        <v>2.6315789473684209E-2</v>
      </c>
      <c r="DO105" s="64">
        <f t="shared" si="669"/>
        <v>2.6315789473684209E-2</v>
      </c>
      <c r="DP105" s="64">
        <f t="shared" ref="DP105:EA105" si="670">DP104/COUNTIFS($A$5:$A$65,1)</f>
        <v>2.6315789473684209E-2</v>
      </c>
      <c r="DQ105" s="64">
        <f t="shared" si="670"/>
        <v>5.2631578947368418E-2</v>
      </c>
      <c r="DR105" s="64">
        <f t="shared" si="670"/>
        <v>2.6315789473684209E-2</v>
      </c>
      <c r="DS105" s="64">
        <f t="shared" si="670"/>
        <v>2.6315789473684209E-2</v>
      </c>
      <c r="DT105" s="64">
        <f t="shared" si="670"/>
        <v>2.6315789473684209E-2</v>
      </c>
      <c r="DU105" s="64">
        <f t="shared" si="670"/>
        <v>0</v>
      </c>
      <c r="DV105" s="64">
        <f t="shared" si="670"/>
        <v>5.2631578947368418E-2</v>
      </c>
      <c r="DW105" s="64">
        <f t="shared" si="670"/>
        <v>5.2631578947368418E-2</v>
      </c>
      <c r="DX105" s="64">
        <f t="shared" si="670"/>
        <v>5.2631578947368418E-2</v>
      </c>
      <c r="DY105" s="64">
        <f t="shared" si="670"/>
        <v>5.2631578947368418E-2</v>
      </c>
      <c r="DZ105" s="64">
        <f t="shared" si="670"/>
        <v>5.2631578947368418E-2</v>
      </c>
      <c r="EA105" s="64">
        <f t="shared" si="670"/>
        <v>5.2631578947368418E-2</v>
      </c>
      <c r="EB105" s="64">
        <f t="shared" ref="EB105:EE105" si="671">EB104/COUNTIFS($A$5:$A$65,1)</f>
        <v>5.2631578947368418E-2</v>
      </c>
      <c r="EC105" s="64">
        <f t="shared" si="671"/>
        <v>5.2631578947368418E-2</v>
      </c>
      <c r="ED105" s="64">
        <f t="shared" si="671"/>
        <v>7.8947368421052627E-2</v>
      </c>
      <c r="EE105" s="64">
        <f t="shared" si="671"/>
        <v>5.2631578947368418E-2</v>
      </c>
      <c r="EF105" s="64">
        <f t="shared" ref="EF105:EJ105" si="672">EF104/COUNTIFS($A$5:$A$65,1)</f>
        <v>5.2631578947368418E-2</v>
      </c>
      <c r="EG105" s="64">
        <f t="shared" si="672"/>
        <v>5.2631578947368418E-2</v>
      </c>
      <c r="EH105" s="64">
        <f t="shared" si="672"/>
        <v>5.2631578947368418E-2</v>
      </c>
      <c r="EI105" s="64">
        <f t="shared" si="672"/>
        <v>5.2631578947368418E-2</v>
      </c>
      <c r="EJ105" s="64">
        <f t="shared" si="672"/>
        <v>5.2631578947368418E-2</v>
      </c>
      <c r="EK105" s="64">
        <f t="shared" ref="EK105:EM105" si="673">EK104/COUNTIFS($A$5:$A$65,1)</f>
        <v>2.6315789473684209E-2</v>
      </c>
      <c r="EL105" s="64">
        <f t="shared" si="673"/>
        <v>2.6315789473684209E-2</v>
      </c>
      <c r="EM105" s="64">
        <f t="shared" si="673"/>
        <v>2.6315789473684209E-2</v>
      </c>
      <c r="EN105" s="64">
        <f t="shared" ref="EN105:EQ105" si="674">EN104/COUNTIFS($A$5:$A$65,1)</f>
        <v>2.6315789473684209E-2</v>
      </c>
      <c r="EO105" s="64">
        <f t="shared" si="674"/>
        <v>2.6315789473684209E-2</v>
      </c>
      <c r="EP105" s="64">
        <f t="shared" si="674"/>
        <v>2.6315789473684209E-2</v>
      </c>
      <c r="EQ105" s="64">
        <f t="shared" si="674"/>
        <v>2.6315789473684209E-2</v>
      </c>
      <c r="ER105" s="71">
        <f t="shared" ref="ER105:ET105" si="675">ER104/COUNTIFS($A$5:$A$65,1)</f>
        <v>2.6315789473684209E-2</v>
      </c>
      <c r="ES105" s="71">
        <f t="shared" si="675"/>
        <v>2.6315789473684209E-2</v>
      </c>
      <c r="ET105" s="71">
        <f t="shared" si="675"/>
        <v>0</v>
      </c>
    </row>
    <row r="106" spans="2:150" ht="39.6" customHeight="1" thickBot="1" x14ac:dyDescent="0.5">
      <c r="B106" s="135" t="s">
        <v>273</v>
      </c>
      <c r="C106" s="136"/>
      <c r="D106" s="136"/>
      <c r="E106" s="136"/>
      <c r="F106" s="137"/>
      <c r="G106" s="30">
        <f>G72</f>
        <v>0</v>
      </c>
      <c r="H106" s="30">
        <f t="shared" ref="H106:Y106" si="676">H72</f>
        <v>0</v>
      </c>
      <c r="I106" s="30">
        <f t="shared" si="676"/>
        <v>0</v>
      </c>
      <c r="J106" s="30">
        <f t="shared" si="676"/>
        <v>0</v>
      </c>
      <c r="K106" s="30">
        <f t="shared" si="676"/>
        <v>0</v>
      </c>
      <c r="L106" s="30">
        <f t="shared" si="676"/>
        <v>0</v>
      </c>
      <c r="M106" s="30">
        <f t="shared" si="676"/>
        <v>0</v>
      </c>
      <c r="N106" s="30">
        <f t="shared" si="676"/>
        <v>0</v>
      </c>
      <c r="O106" s="30">
        <f t="shared" si="676"/>
        <v>0</v>
      </c>
      <c r="P106" s="30">
        <f>P72</f>
        <v>0</v>
      </c>
      <c r="Q106" s="30">
        <f t="shared" si="676"/>
        <v>0</v>
      </c>
      <c r="R106" s="30">
        <f t="shared" si="676"/>
        <v>0</v>
      </c>
      <c r="S106" s="30">
        <f t="shared" si="676"/>
        <v>0</v>
      </c>
      <c r="T106" s="30">
        <f t="shared" si="676"/>
        <v>0</v>
      </c>
      <c r="U106" s="30">
        <f t="shared" si="676"/>
        <v>0</v>
      </c>
      <c r="V106" s="30">
        <f t="shared" si="676"/>
        <v>0</v>
      </c>
      <c r="W106" s="30">
        <f t="shared" si="676"/>
        <v>0</v>
      </c>
      <c r="X106" s="30">
        <f t="shared" si="676"/>
        <v>0</v>
      </c>
      <c r="Y106" s="30">
        <f t="shared" si="676"/>
        <v>0</v>
      </c>
      <c r="Z106" s="30">
        <f t="shared" ref="Z106:AG106" si="677">Z72</f>
        <v>0</v>
      </c>
      <c r="AA106" s="30">
        <f t="shared" si="677"/>
        <v>0</v>
      </c>
      <c r="AB106" s="30">
        <f t="shared" si="677"/>
        <v>0</v>
      </c>
      <c r="AC106" s="30">
        <f t="shared" si="677"/>
        <v>0</v>
      </c>
      <c r="AD106" s="30">
        <f t="shared" si="677"/>
        <v>0</v>
      </c>
      <c r="AE106" s="30">
        <f t="shared" si="677"/>
        <v>0</v>
      </c>
      <c r="AF106" s="30">
        <f t="shared" si="677"/>
        <v>0</v>
      </c>
      <c r="AG106" s="30">
        <f t="shared" si="677"/>
        <v>0</v>
      </c>
      <c r="AH106" s="30">
        <f t="shared" ref="AH106:AT106" si="678">AH72</f>
        <v>0</v>
      </c>
      <c r="AI106" s="30">
        <f t="shared" si="678"/>
        <v>0</v>
      </c>
      <c r="AJ106" s="30">
        <f t="shared" si="678"/>
        <v>0</v>
      </c>
      <c r="AK106" s="30">
        <f t="shared" si="678"/>
        <v>0</v>
      </c>
      <c r="AL106" s="30">
        <f t="shared" si="678"/>
        <v>0</v>
      </c>
      <c r="AM106" s="30">
        <f t="shared" si="678"/>
        <v>0</v>
      </c>
      <c r="AN106" s="30">
        <f t="shared" si="678"/>
        <v>0</v>
      </c>
      <c r="AO106" s="30">
        <f t="shared" si="678"/>
        <v>0</v>
      </c>
      <c r="AP106" s="30">
        <f t="shared" si="678"/>
        <v>0</v>
      </c>
      <c r="AQ106" s="30">
        <f t="shared" si="678"/>
        <v>0</v>
      </c>
      <c r="AR106" s="30">
        <f t="shared" si="678"/>
        <v>0</v>
      </c>
      <c r="AS106" s="30">
        <f t="shared" si="678"/>
        <v>0</v>
      </c>
      <c r="AT106" s="30">
        <f t="shared" si="678"/>
        <v>0</v>
      </c>
      <c r="AU106" s="30">
        <f t="shared" ref="AU106:BF106" si="679">AU72</f>
        <v>0</v>
      </c>
      <c r="AV106" s="30">
        <f t="shared" si="679"/>
        <v>0</v>
      </c>
      <c r="AW106" s="30">
        <f t="shared" si="679"/>
        <v>0</v>
      </c>
      <c r="AX106" s="30">
        <f t="shared" si="679"/>
        <v>0</v>
      </c>
      <c r="AY106" s="30">
        <f t="shared" si="679"/>
        <v>0</v>
      </c>
      <c r="AZ106" s="30">
        <f t="shared" si="679"/>
        <v>0</v>
      </c>
      <c r="BA106" s="30">
        <f t="shared" si="679"/>
        <v>0</v>
      </c>
      <c r="BB106" s="30">
        <f t="shared" si="679"/>
        <v>0</v>
      </c>
      <c r="BC106" s="30">
        <f t="shared" si="679"/>
        <v>0</v>
      </c>
      <c r="BD106" s="30">
        <f t="shared" si="679"/>
        <v>0</v>
      </c>
      <c r="BE106" s="30">
        <f t="shared" si="679"/>
        <v>0</v>
      </c>
      <c r="BF106" s="30">
        <f t="shared" si="679"/>
        <v>0</v>
      </c>
      <c r="BG106" s="30">
        <f t="shared" ref="BG106:BW106" si="680">BG72</f>
        <v>0</v>
      </c>
      <c r="BH106" s="30">
        <f t="shared" si="680"/>
        <v>0</v>
      </c>
      <c r="BI106" s="30">
        <f t="shared" si="680"/>
        <v>0</v>
      </c>
      <c r="BJ106" s="30">
        <f t="shared" si="680"/>
        <v>0</v>
      </c>
      <c r="BK106" s="30">
        <f t="shared" si="680"/>
        <v>0</v>
      </c>
      <c r="BL106" s="30">
        <f t="shared" si="680"/>
        <v>0</v>
      </c>
      <c r="BM106" s="30">
        <f t="shared" si="680"/>
        <v>0</v>
      </c>
      <c r="BN106" s="30">
        <f t="shared" si="680"/>
        <v>0</v>
      </c>
      <c r="BO106" s="30">
        <f t="shared" si="680"/>
        <v>0</v>
      </c>
      <c r="BP106" s="30">
        <f t="shared" si="680"/>
        <v>0</v>
      </c>
      <c r="BQ106" s="30">
        <f t="shared" ref="BQ106:BS106" si="681">BQ72</f>
        <v>0</v>
      </c>
      <c r="BR106" s="30">
        <f t="shared" si="681"/>
        <v>0</v>
      </c>
      <c r="BS106" s="30">
        <f t="shared" si="681"/>
        <v>0</v>
      </c>
      <c r="BT106" s="79">
        <f t="shared" si="680"/>
        <v>0</v>
      </c>
      <c r="BU106" s="30">
        <f t="shared" si="680"/>
        <v>0</v>
      </c>
      <c r="BV106" s="30">
        <f t="shared" si="680"/>
        <v>0</v>
      </c>
      <c r="BW106" s="30">
        <f t="shared" si="680"/>
        <v>0</v>
      </c>
      <c r="BX106" s="30">
        <f t="shared" ref="BX106:BZ106" si="682">BX72</f>
        <v>0</v>
      </c>
      <c r="BY106" s="30">
        <f t="shared" si="682"/>
        <v>0</v>
      </c>
      <c r="BZ106" s="30">
        <f t="shared" si="682"/>
        <v>0</v>
      </c>
      <c r="CA106" s="30">
        <f t="shared" ref="CA106:CJ106" si="683">CA72</f>
        <v>0</v>
      </c>
      <c r="CB106" s="30">
        <f t="shared" si="683"/>
        <v>0</v>
      </c>
      <c r="CC106" s="30">
        <f t="shared" si="683"/>
        <v>0</v>
      </c>
      <c r="CD106" s="30">
        <f t="shared" si="683"/>
        <v>0</v>
      </c>
      <c r="CE106" s="30">
        <f t="shared" si="683"/>
        <v>0</v>
      </c>
      <c r="CF106" s="30">
        <f t="shared" si="683"/>
        <v>0</v>
      </c>
      <c r="CG106" s="30">
        <f t="shared" si="683"/>
        <v>0</v>
      </c>
      <c r="CH106" s="30">
        <f t="shared" si="683"/>
        <v>0</v>
      </c>
      <c r="CI106" s="30">
        <f t="shared" si="683"/>
        <v>0</v>
      </c>
      <c r="CJ106" s="30">
        <f t="shared" si="683"/>
        <v>0</v>
      </c>
      <c r="CK106" s="30">
        <f t="shared" ref="CK106:CN106" si="684">CK72</f>
        <v>0</v>
      </c>
      <c r="CL106" s="30">
        <f t="shared" si="684"/>
        <v>0</v>
      </c>
      <c r="CM106" s="30">
        <f t="shared" si="684"/>
        <v>0</v>
      </c>
      <c r="CN106" s="30">
        <f t="shared" si="684"/>
        <v>0</v>
      </c>
      <c r="CO106" s="30">
        <f t="shared" ref="CO106:CU106" si="685">CO72</f>
        <v>0</v>
      </c>
      <c r="CP106" s="30">
        <f t="shared" si="685"/>
        <v>0</v>
      </c>
      <c r="CQ106" s="30">
        <f t="shared" si="685"/>
        <v>0</v>
      </c>
      <c r="CR106" s="30">
        <f t="shared" si="685"/>
        <v>0</v>
      </c>
      <c r="CS106" s="30">
        <f t="shared" si="685"/>
        <v>0</v>
      </c>
      <c r="CT106" s="30">
        <f t="shared" si="685"/>
        <v>0</v>
      </c>
      <c r="CU106" s="30">
        <f t="shared" si="685"/>
        <v>0</v>
      </c>
      <c r="CV106" s="30">
        <f t="shared" ref="CV106:DG106" si="686">CV72</f>
        <v>0</v>
      </c>
      <c r="CW106" s="30">
        <f t="shared" si="686"/>
        <v>0</v>
      </c>
      <c r="CX106" s="30">
        <f t="shared" si="686"/>
        <v>1</v>
      </c>
      <c r="CY106" s="30">
        <f t="shared" si="686"/>
        <v>0</v>
      </c>
      <c r="CZ106" s="30">
        <f t="shared" si="686"/>
        <v>0</v>
      </c>
      <c r="DA106" s="30">
        <f t="shared" si="686"/>
        <v>0</v>
      </c>
      <c r="DB106" s="30">
        <f t="shared" si="686"/>
        <v>0</v>
      </c>
      <c r="DC106" s="30">
        <f t="shared" si="686"/>
        <v>0</v>
      </c>
      <c r="DD106" s="30">
        <f t="shared" si="686"/>
        <v>0</v>
      </c>
      <c r="DE106" s="30">
        <f t="shared" si="686"/>
        <v>0</v>
      </c>
      <c r="DF106" s="30">
        <f t="shared" si="686"/>
        <v>0</v>
      </c>
      <c r="DG106" s="30">
        <f t="shared" si="686"/>
        <v>0</v>
      </c>
      <c r="DH106" s="30">
        <f t="shared" ref="DH106:DO106" si="687">DH72</f>
        <v>0</v>
      </c>
      <c r="DI106" s="30">
        <f t="shared" si="687"/>
        <v>0</v>
      </c>
      <c r="DJ106" s="30">
        <f t="shared" si="687"/>
        <v>0</v>
      </c>
      <c r="DK106" s="30">
        <f t="shared" si="687"/>
        <v>0</v>
      </c>
      <c r="DL106" s="30">
        <f t="shared" si="687"/>
        <v>0</v>
      </c>
      <c r="DM106" s="30">
        <f t="shared" si="687"/>
        <v>0</v>
      </c>
      <c r="DN106" s="30">
        <f t="shared" si="687"/>
        <v>0</v>
      </c>
      <c r="DO106" s="30">
        <f t="shared" si="687"/>
        <v>0</v>
      </c>
      <c r="DP106" s="30">
        <f t="shared" ref="DP106:EA106" si="688">DP72</f>
        <v>0</v>
      </c>
      <c r="DQ106" s="30">
        <f t="shared" si="688"/>
        <v>0</v>
      </c>
      <c r="DR106" s="30">
        <f t="shared" si="688"/>
        <v>0</v>
      </c>
      <c r="DS106" s="30">
        <f t="shared" si="688"/>
        <v>0</v>
      </c>
      <c r="DT106" s="30">
        <f t="shared" si="688"/>
        <v>0</v>
      </c>
      <c r="DU106" s="30">
        <f t="shared" si="688"/>
        <v>1</v>
      </c>
      <c r="DV106" s="30">
        <f t="shared" si="688"/>
        <v>0</v>
      </c>
      <c r="DW106" s="30">
        <f t="shared" si="688"/>
        <v>0</v>
      </c>
      <c r="DX106" s="30">
        <f t="shared" si="688"/>
        <v>0</v>
      </c>
      <c r="DY106" s="30">
        <f t="shared" si="688"/>
        <v>0</v>
      </c>
      <c r="DZ106" s="30">
        <f t="shared" si="688"/>
        <v>0</v>
      </c>
      <c r="EA106" s="30">
        <f t="shared" si="688"/>
        <v>0</v>
      </c>
      <c r="EB106" s="30">
        <f t="shared" ref="EB106:EE106" si="689">EB72</f>
        <v>0</v>
      </c>
      <c r="EC106" s="30">
        <f t="shared" si="689"/>
        <v>0</v>
      </c>
      <c r="ED106" s="30">
        <f t="shared" si="689"/>
        <v>0</v>
      </c>
      <c r="EE106" s="30">
        <f t="shared" si="689"/>
        <v>0</v>
      </c>
      <c r="EF106" s="30">
        <f t="shared" ref="EF106:EJ106" si="690">EF72</f>
        <v>0</v>
      </c>
      <c r="EG106" s="30">
        <f t="shared" si="690"/>
        <v>0</v>
      </c>
      <c r="EH106" s="30">
        <f t="shared" si="690"/>
        <v>0</v>
      </c>
      <c r="EI106" s="30">
        <f t="shared" si="690"/>
        <v>0</v>
      </c>
      <c r="EJ106" s="30">
        <f t="shared" si="690"/>
        <v>0</v>
      </c>
      <c r="EK106" s="30">
        <f t="shared" ref="EK106:EM106" si="691">EK72</f>
        <v>0</v>
      </c>
      <c r="EL106" s="30">
        <f t="shared" si="691"/>
        <v>0</v>
      </c>
      <c r="EM106" s="30">
        <f t="shared" si="691"/>
        <v>0</v>
      </c>
      <c r="EN106" s="30">
        <f t="shared" ref="EN106:EQ106" si="692">EN72</f>
        <v>0</v>
      </c>
      <c r="EO106" s="30">
        <f t="shared" si="692"/>
        <v>0</v>
      </c>
      <c r="EP106" s="30">
        <f t="shared" si="692"/>
        <v>0</v>
      </c>
      <c r="EQ106" s="30">
        <f t="shared" si="692"/>
        <v>0</v>
      </c>
      <c r="ER106" s="30">
        <f t="shared" ref="ER106:ET106" si="693">ER72</f>
        <v>0</v>
      </c>
      <c r="ES106" s="30">
        <f t="shared" si="693"/>
        <v>0</v>
      </c>
      <c r="ET106" s="30">
        <f t="shared" si="693"/>
        <v>0</v>
      </c>
    </row>
    <row r="107" spans="2:150" ht="34.799999999999997" customHeight="1" thickBot="1" x14ac:dyDescent="0.5">
      <c r="B107" s="135" t="s">
        <v>74</v>
      </c>
      <c r="C107" s="136"/>
      <c r="D107" s="136"/>
      <c r="E107" s="136"/>
      <c r="F107" s="137"/>
      <c r="G107" s="29">
        <f t="shared" ref="G107:Y107" si="694">G106/COUNTIFS($A$5:$A$65,2)</f>
        <v>0</v>
      </c>
      <c r="H107" s="29">
        <f t="shared" si="694"/>
        <v>0</v>
      </c>
      <c r="I107" s="29">
        <f t="shared" si="694"/>
        <v>0</v>
      </c>
      <c r="J107" s="29">
        <f t="shared" si="694"/>
        <v>0</v>
      </c>
      <c r="K107" s="29">
        <f t="shared" si="694"/>
        <v>0</v>
      </c>
      <c r="L107" s="29">
        <f t="shared" si="694"/>
        <v>0</v>
      </c>
      <c r="M107" s="29">
        <f t="shared" si="694"/>
        <v>0</v>
      </c>
      <c r="N107" s="29">
        <f t="shared" si="694"/>
        <v>0</v>
      </c>
      <c r="O107" s="29">
        <f t="shared" si="694"/>
        <v>0</v>
      </c>
      <c r="P107" s="29">
        <f>P106/COUNTIFS($A$5:$A$65,2)</f>
        <v>0</v>
      </c>
      <c r="Q107" s="29">
        <f t="shared" si="694"/>
        <v>0</v>
      </c>
      <c r="R107" s="29">
        <f t="shared" si="694"/>
        <v>0</v>
      </c>
      <c r="S107" s="29">
        <f t="shared" si="694"/>
        <v>0</v>
      </c>
      <c r="T107" s="29">
        <f t="shared" si="694"/>
        <v>0</v>
      </c>
      <c r="U107" s="29">
        <f t="shared" si="694"/>
        <v>0</v>
      </c>
      <c r="V107" s="29">
        <f t="shared" si="694"/>
        <v>0</v>
      </c>
      <c r="W107" s="29">
        <f t="shared" si="694"/>
        <v>0</v>
      </c>
      <c r="X107" s="29">
        <f t="shared" si="694"/>
        <v>0</v>
      </c>
      <c r="Y107" s="27">
        <f t="shared" si="694"/>
        <v>0</v>
      </c>
      <c r="Z107" s="36">
        <f t="shared" ref="Z107:AG107" si="695">Z106/COUNTIFS($A$5:$A$65,2)</f>
        <v>0</v>
      </c>
      <c r="AA107" s="36">
        <f t="shared" si="695"/>
        <v>0</v>
      </c>
      <c r="AB107" s="36">
        <f t="shared" si="695"/>
        <v>0</v>
      </c>
      <c r="AC107" s="36">
        <f t="shared" si="695"/>
        <v>0</v>
      </c>
      <c r="AD107" s="36">
        <f t="shared" si="695"/>
        <v>0</v>
      </c>
      <c r="AE107" s="36">
        <f t="shared" si="695"/>
        <v>0</v>
      </c>
      <c r="AF107" s="36">
        <f t="shared" si="695"/>
        <v>0</v>
      </c>
      <c r="AG107" s="36">
        <f t="shared" si="695"/>
        <v>0</v>
      </c>
      <c r="AH107" s="36">
        <f t="shared" ref="AH107:AT107" si="696">AH106/COUNTIFS($A$5:$A$65,2)</f>
        <v>0</v>
      </c>
      <c r="AI107" s="36">
        <f t="shared" si="696"/>
        <v>0</v>
      </c>
      <c r="AJ107" s="36">
        <f t="shared" si="696"/>
        <v>0</v>
      </c>
      <c r="AK107" s="36">
        <f t="shared" si="696"/>
        <v>0</v>
      </c>
      <c r="AL107" s="36">
        <f t="shared" si="696"/>
        <v>0</v>
      </c>
      <c r="AM107" s="36">
        <f t="shared" si="696"/>
        <v>0</v>
      </c>
      <c r="AN107" s="36">
        <f t="shared" si="696"/>
        <v>0</v>
      </c>
      <c r="AO107" s="36">
        <f t="shared" si="696"/>
        <v>0</v>
      </c>
      <c r="AP107" s="36">
        <f t="shared" si="696"/>
        <v>0</v>
      </c>
      <c r="AQ107" s="36">
        <f t="shared" si="696"/>
        <v>0</v>
      </c>
      <c r="AR107" s="36">
        <f t="shared" si="696"/>
        <v>0</v>
      </c>
      <c r="AS107" s="36">
        <f t="shared" si="696"/>
        <v>0</v>
      </c>
      <c r="AT107" s="36">
        <f t="shared" si="696"/>
        <v>0</v>
      </c>
      <c r="AU107" s="36">
        <f t="shared" ref="AU107:BF107" si="697">AU106/COUNTIFS($A$5:$A$65,2)</f>
        <v>0</v>
      </c>
      <c r="AV107" s="36">
        <f t="shared" si="697"/>
        <v>0</v>
      </c>
      <c r="AW107" s="36">
        <f t="shared" si="697"/>
        <v>0</v>
      </c>
      <c r="AX107" s="36">
        <f t="shared" si="697"/>
        <v>0</v>
      </c>
      <c r="AY107" s="36">
        <f t="shared" si="697"/>
        <v>0</v>
      </c>
      <c r="AZ107" s="36">
        <f t="shared" si="697"/>
        <v>0</v>
      </c>
      <c r="BA107" s="36">
        <f t="shared" si="697"/>
        <v>0</v>
      </c>
      <c r="BB107" s="36">
        <f t="shared" si="697"/>
        <v>0</v>
      </c>
      <c r="BC107" s="36">
        <f t="shared" si="697"/>
        <v>0</v>
      </c>
      <c r="BD107" s="36">
        <f t="shared" si="697"/>
        <v>0</v>
      </c>
      <c r="BE107" s="36">
        <f t="shared" si="697"/>
        <v>0</v>
      </c>
      <c r="BF107" s="36">
        <f t="shared" si="697"/>
        <v>0</v>
      </c>
      <c r="BG107" s="36">
        <f t="shared" ref="BG107:BW107" si="698">BG106/COUNTIFS($A$5:$A$65,2)</f>
        <v>0</v>
      </c>
      <c r="BH107" s="36">
        <f t="shared" si="698"/>
        <v>0</v>
      </c>
      <c r="BI107" s="36">
        <f t="shared" si="698"/>
        <v>0</v>
      </c>
      <c r="BJ107" s="36">
        <f t="shared" si="698"/>
        <v>0</v>
      </c>
      <c r="BK107" s="36">
        <f t="shared" si="698"/>
        <v>0</v>
      </c>
      <c r="BL107" s="36">
        <f t="shared" si="698"/>
        <v>0</v>
      </c>
      <c r="BM107" s="36">
        <f t="shared" si="698"/>
        <v>0</v>
      </c>
      <c r="BN107" s="36">
        <f t="shared" si="698"/>
        <v>0</v>
      </c>
      <c r="BO107" s="29">
        <f t="shared" si="698"/>
        <v>0</v>
      </c>
      <c r="BP107" s="29">
        <f t="shared" si="698"/>
        <v>0</v>
      </c>
      <c r="BQ107" s="29">
        <f t="shared" ref="BQ107:BS107" si="699">BQ106/COUNTIFS($A$5:$A$65,2)</f>
        <v>0</v>
      </c>
      <c r="BR107" s="64">
        <f t="shared" si="699"/>
        <v>0</v>
      </c>
      <c r="BS107" s="64">
        <f t="shared" si="699"/>
        <v>0</v>
      </c>
      <c r="BT107" s="78">
        <f t="shared" si="698"/>
        <v>0</v>
      </c>
      <c r="BU107" s="36">
        <f t="shared" si="698"/>
        <v>0</v>
      </c>
      <c r="BV107" s="36">
        <f t="shared" si="698"/>
        <v>0</v>
      </c>
      <c r="BW107" s="36">
        <f t="shared" si="698"/>
        <v>0</v>
      </c>
      <c r="BX107" s="61">
        <f t="shared" ref="BX107:BZ107" si="700">BX106/COUNTIFS($A$5:$A$65,2)</f>
        <v>0</v>
      </c>
      <c r="BY107" s="61">
        <f t="shared" si="700"/>
        <v>0</v>
      </c>
      <c r="BZ107" s="61">
        <f t="shared" si="700"/>
        <v>0</v>
      </c>
      <c r="CA107" s="64">
        <f t="shared" ref="CA107:CJ107" si="701">CA106/COUNTIFS($A$5:$A$65,2)</f>
        <v>0</v>
      </c>
      <c r="CB107" s="64">
        <f t="shared" si="701"/>
        <v>0</v>
      </c>
      <c r="CC107" s="64">
        <f t="shared" si="701"/>
        <v>0</v>
      </c>
      <c r="CD107" s="64">
        <f t="shared" si="701"/>
        <v>0</v>
      </c>
      <c r="CE107" s="64">
        <f t="shared" si="701"/>
        <v>0</v>
      </c>
      <c r="CF107" s="64">
        <f t="shared" si="701"/>
        <v>0</v>
      </c>
      <c r="CG107" s="64">
        <f t="shared" si="701"/>
        <v>0</v>
      </c>
      <c r="CH107" s="64">
        <f t="shared" si="701"/>
        <v>0</v>
      </c>
      <c r="CI107" s="64">
        <f t="shared" si="701"/>
        <v>0</v>
      </c>
      <c r="CJ107" s="64">
        <f t="shared" si="701"/>
        <v>0</v>
      </c>
      <c r="CK107" s="64">
        <f t="shared" ref="CK107:CN107" si="702">CK106/COUNTIFS($A$5:$A$65,2)</f>
        <v>0</v>
      </c>
      <c r="CL107" s="64">
        <f t="shared" si="702"/>
        <v>0</v>
      </c>
      <c r="CM107" s="64">
        <f t="shared" si="702"/>
        <v>0</v>
      </c>
      <c r="CN107" s="64">
        <f t="shared" si="702"/>
        <v>0</v>
      </c>
      <c r="CO107" s="64">
        <f t="shared" ref="CO107:CU107" si="703">CO106/COUNTIFS($A$5:$A$65,2)</f>
        <v>0</v>
      </c>
      <c r="CP107" s="64">
        <f t="shared" si="703"/>
        <v>0</v>
      </c>
      <c r="CQ107" s="64">
        <f t="shared" si="703"/>
        <v>0</v>
      </c>
      <c r="CR107" s="64">
        <f t="shared" si="703"/>
        <v>0</v>
      </c>
      <c r="CS107" s="64">
        <f t="shared" si="703"/>
        <v>0</v>
      </c>
      <c r="CT107" s="64">
        <f t="shared" si="703"/>
        <v>0</v>
      </c>
      <c r="CU107" s="64">
        <f t="shared" si="703"/>
        <v>0</v>
      </c>
      <c r="CV107" s="64">
        <f t="shared" ref="CV107:DG107" si="704">CV106/COUNTIFS($A$5:$A$65,2)</f>
        <v>0</v>
      </c>
      <c r="CW107" s="64">
        <f t="shared" si="704"/>
        <v>0</v>
      </c>
      <c r="CX107" s="64">
        <f t="shared" si="704"/>
        <v>1</v>
      </c>
      <c r="CY107" s="64">
        <f t="shared" si="704"/>
        <v>0</v>
      </c>
      <c r="CZ107" s="64">
        <f t="shared" si="704"/>
        <v>0</v>
      </c>
      <c r="DA107" s="64">
        <f t="shared" si="704"/>
        <v>0</v>
      </c>
      <c r="DB107" s="64">
        <f t="shared" si="704"/>
        <v>0</v>
      </c>
      <c r="DC107" s="64">
        <f t="shared" si="704"/>
        <v>0</v>
      </c>
      <c r="DD107" s="64">
        <f t="shared" si="704"/>
        <v>0</v>
      </c>
      <c r="DE107" s="64">
        <f t="shared" si="704"/>
        <v>0</v>
      </c>
      <c r="DF107" s="64">
        <f t="shared" si="704"/>
        <v>0</v>
      </c>
      <c r="DG107" s="64">
        <f t="shared" si="704"/>
        <v>0</v>
      </c>
      <c r="DH107" s="64">
        <f t="shared" ref="DH107:DO107" si="705">DH106/COUNTIFS($A$5:$A$65,2)</f>
        <v>0</v>
      </c>
      <c r="DI107" s="64">
        <f t="shared" si="705"/>
        <v>0</v>
      </c>
      <c r="DJ107" s="64">
        <f t="shared" si="705"/>
        <v>0</v>
      </c>
      <c r="DK107" s="64">
        <f t="shared" si="705"/>
        <v>0</v>
      </c>
      <c r="DL107" s="64">
        <f t="shared" si="705"/>
        <v>0</v>
      </c>
      <c r="DM107" s="64">
        <f t="shared" si="705"/>
        <v>0</v>
      </c>
      <c r="DN107" s="64">
        <f t="shared" si="705"/>
        <v>0</v>
      </c>
      <c r="DO107" s="64">
        <f t="shared" si="705"/>
        <v>0</v>
      </c>
      <c r="DP107" s="64">
        <f t="shared" ref="DP107:EA107" si="706">DP106/COUNTIFS($A$5:$A$65,2)</f>
        <v>0</v>
      </c>
      <c r="DQ107" s="64">
        <f t="shared" si="706"/>
        <v>0</v>
      </c>
      <c r="DR107" s="64">
        <f t="shared" si="706"/>
        <v>0</v>
      </c>
      <c r="DS107" s="64">
        <f t="shared" si="706"/>
        <v>0</v>
      </c>
      <c r="DT107" s="64">
        <f t="shared" si="706"/>
        <v>0</v>
      </c>
      <c r="DU107" s="64">
        <f t="shared" si="706"/>
        <v>1</v>
      </c>
      <c r="DV107" s="64">
        <f t="shared" si="706"/>
        <v>0</v>
      </c>
      <c r="DW107" s="64">
        <f t="shared" si="706"/>
        <v>0</v>
      </c>
      <c r="DX107" s="64">
        <f t="shared" si="706"/>
        <v>0</v>
      </c>
      <c r="DY107" s="64">
        <f t="shared" si="706"/>
        <v>0</v>
      </c>
      <c r="DZ107" s="64">
        <f t="shared" si="706"/>
        <v>0</v>
      </c>
      <c r="EA107" s="64">
        <f t="shared" si="706"/>
        <v>0</v>
      </c>
      <c r="EB107" s="64">
        <f t="shared" ref="EB107:EE107" si="707">EB106/COUNTIFS($A$5:$A$65,2)</f>
        <v>0</v>
      </c>
      <c r="EC107" s="64">
        <f t="shared" si="707"/>
        <v>0</v>
      </c>
      <c r="ED107" s="64">
        <f t="shared" si="707"/>
        <v>0</v>
      </c>
      <c r="EE107" s="64">
        <f t="shared" si="707"/>
        <v>0</v>
      </c>
      <c r="EF107" s="64">
        <f t="shared" ref="EF107:EJ107" si="708">EF106/COUNTIFS($A$5:$A$65,2)</f>
        <v>0</v>
      </c>
      <c r="EG107" s="64">
        <f t="shared" si="708"/>
        <v>0</v>
      </c>
      <c r="EH107" s="64">
        <f t="shared" si="708"/>
        <v>0</v>
      </c>
      <c r="EI107" s="64">
        <f t="shared" si="708"/>
        <v>0</v>
      </c>
      <c r="EJ107" s="64">
        <f t="shared" si="708"/>
        <v>0</v>
      </c>
      <c r="EK107" s="64">
        <f t="shared" ref="EK107:EM107" si="709">EK106/COUNTIFS($A$5:$A$65,2)</f>
        <v>0</v>
      </c>
      <c r="EL107" s="64">
        <f t="shared" si="709"/>
        <v>0</v>
      </c>
      <c r="EM107" s="64">
        <f t="shared" si="709"/>
        <v>0</v>
      </c>
      <c r="EN107" s="64">
        <f t="shared" ref="EN107:EQ107" si="710">EN106/COUNTIFS($A$5:$A$65,2)</f>
        <v>0</v>
      </c>
      <c r="EO107" s="64">
        <f t="shared" si="710"/>
        <v>0</v>
      </c>
      <c r="EP107" s="64">
        <f t="shared" si="710"/>
        <v>0</v>
      </c>
      <c r="EQ107" s="64">
        <f t="shared" si="710"/>
        <v>0</v>
      </c>
      <c r="ER107" s="71">
        <f t="shared" ref="ER107:ET107" si="711">ER106/COUNTIFS($A$5:$A$65,2)</f>
        <v>0</v>
      </c>
      <c r="ES107" s="71">
        <f t="shared" si="711"/>
        <v>0</v>
      </c>
      <c r="ET107" s="71">
        <f t="shared" si="711"/>
        <v>0</v>
      </c>
    </row>
    <row r="108" spans="2:150" ht="35.450000000000003" customHeight="1" thickBot="1" x14ac:dyDescent="0.5">
      <c r="B108" s="135" t="s">
        <v>75</v>
      </c>
      <c r="C108" s="136"/>
      <c r="D108" s="136"/>
      <c r="E108" s="136"/>
      <c r="F108" s="137"/>
      <c r="G108" s="30">
        <f t="shared" ref="G108:Y108" si="712">SUM(G35,G74)</f>
        <v>0</v>
      </c>
      <c r="H108" s="30">
        <f t="shared" si="712"/>
        <v>1</v>
      </c>
      <c r="I108" s="30">
        <f t="shared" si="712"/>
        <v>1</v>
      </c>
      <c r="J108" s="30">
        <f t="shared" si="712"/>
        <v>1</v>
      </c>
      <c r="K108" s="30">
        <f t="shared" si="712"/>
        <v>1</v>
      </c>
      <c r="L108" s="30">
        <f t="shared" si="712"/>
        <v>1</v>
      </c>
      <c r="M108" s="30">
        <f t="shared" si="712"/>
        <v>1</v>
      </c>
      <c r="N108" s="30">
        <f t="shared" si="712"/>
        <v>1</v>
      </c>
      <c r="O108" s="30">
        <f t="shared" si="712"/>
        <v>1</v>
      </c>
      <c r="P108" s="30">
        <f>SUM(P35,P74)</f>
        <v>0</v>
      </c>
      <c r="Q108" s="30">
        <f t="shared" si="712"/>
        <v>0</v>
      </c>
      <c r="R108" s="30">
        <f t="shared" si="712"/>
        <v>1</v>
      </c>
      <c r="S108" s="30">
        <f t="shared" si="712"/>
        <v>0</v>
      </c>
      <c r="T108" s="30">
        <f t="shared" si="712"/>
        <v>0</v>
      </c>
      <c r="U108" s="30">
        <f t="shared" si="712"/>
        <v>0</v>
      </c>
      <c r="V108" s="30">
        <f t="shared" si="712"/>
        <v>0</v>
      </c>
      <c r="W108" s="30">
        <f t="shared" si="712"/>
        <v>0</v>
      </c>
      <c r="X108" s="30">
        <f t="shared" si="712"/>
        <v>1</v>
      </c>
      <c r="Y108" s="30">
        <f t="shared" si="712"/>
        <v>1</v>
      </c>
      <c r="Z108" s="30">
        <f t="shared" ref="Z108:AG108" si="713">SUM(Z35,Z74)</f>
        <v>1</v>
      </c>
      <c r="AA108" s="30">
        <f t="shared" si="713"/>
        <v>1</v>
      </c>
      <c r="AB108" s="30">
        <f t="shared" si="713"/>
        <v>0</v>
      </c>
      <c r="AC108" s="30">
        <f t="shared" si="713"/>
        <v>0</v>
      </c>
      <c r="AD108" s="30">
        <f t="shared" si="713"/>
        <v>0</v>
      </c>
      <c r="AE108" s="30">
        <f t="shared" si="713"/>
        <v>1</v>
      </c>
      <c r="AF108" s="30">
        <f t="shared" si="713"/>
        <v>0</v>
      </c>
      <c r="AG108" s="30">
        <f t="shared" si="713"/>
        <v>0</v>
      </c>
      <c r="AH108" s="30">
        <f t="shared" ref="AH108:AT108" si="714">SUM(AH35,AH74)</f>
        <v>0</v>
      </c>
      <c r="AI108" s="30">
        <f t="shared" si="714"/>
        <v>0</v>
      </c>
      <c r="AJ108" s="30">
        <f t="shared" si="714"/>
        <v>0</v>
      </c>
      <c r="AK108" s="30">
        <f t="shared" si="714"/>
        <v>0</v>
      </c>
      <c r="AL108" s="30">
        <f t="shared" si="714"/>
        <v>0</v>
      </c>
      <c r="AM108" s="30">
        <f t="shared" si="714"/>
        <v>0</v>
      </c>
      <c r="AN108" s="30">
        <f t="shared" si="714"/>
        <v>0</v>
      </c>
      <c r="AO108" s="30">
        <f t="shared" si="714"/>
        <v>0</v>
      </c>
      <c r="AP108" s="30">
        <f t="shared" si="714"/>
        <v>0</v>
      </c>
      <c r="AQ108" s="30">
        <f t="shared" si="714"/>
        <v>1</v>
      </c>
      <c r="AR108" s="30">
        <f t="shared" si="714"/>
        <v>1</v>
      </c>
      <c r="AS108" s="30">
        <f t="shared" si="714"/>
        <v>1</v>
      </c>
      <c r="AT108" s="30">
        <f t="shared" si="714"/>
        <v>1</v>
      </c>
      <c r="AU108" s="30">
        <f t="shared" ref="AU108:BF108" si="715">SUM(AU35,AU74)</f>
        <v>1</v>
      </c>
      <c r="AV108" s="30">
        <f t="shared" si="715"/>
        <v>1</v>
      </c>
      <c r="AW108" s="30">
        <f t="shared" si="715"/>
        <v>0</v>
      </c>
      <c r="AX108" s="30">
        <f t="shared" si="715"/>
        <v>0</v>
      </c>
      <c r="AY108" s="30">
        <f t="shared" si="715"/>
        <v>0</v>
      </c>
      <c r="AZ108" s="30">
        <f t="shared" si="715"/>
        <v>0</v>
      </c>
      <c r="BA108" s="30">
        <f t="shared" si="715"/>
        <v>0</v>
      </c>
      <c r="BB108" s="30">
        <f t="shared" si="715"/>
        <v>0</v>
      </c>
      <c r="BC108" s="30">
        <f t="shared" si="715"/>
        <v>0</v>
      </c>
      <c r="BD108" s="30">
        <f t="shared" si="715"/>
        <v>0</v>
      </c>
      <c r="BE108" s="30">
        <f t="shared" si="715"/>
        <v>0</v>
      </c>
      <c r="BF108" s="30">
        <f t="shared" si="715"/>
        <v>0</v>
      </c>
      <c r="BG108" s="30">
        <f t="shared" ref="BG108:BW108" si="716">SUM(BG35,BG74)</f>
        <v>0</v>
      </c>
      <c r="BH108" s="30">
        <f t="shared" si="716"/>
        <v>0</v>
      </c>
      <c r="BI108" s="30">
        <f t="shared" si="716"/>
        <v>0</v>
      </c>
      <c r="BJ108" s="30">
        <f t="shared" si="716"/>
        <v>0</v>
      </c>
      <c r="BK108" s="30">
        <f t="shared" si="716"/>
        <v>0</v>
      </c>
      <c r="BL108" s="30">
        <f t="shared" si="716"/>
        <v>1</v>
      </c>
      <c r="BM108" s="30">
        <f t="shared" si="716"/>
        <v>1</v>
      </c>
      <c r="BN108" s="30">
        <f t="shared" si="716"/>
        <v>1</v>
      </c>
      <c r="BO108" s="30">
        <f t="shared" si="716"/>
        <v>1</v>
      </c>
      <c r="BP108" s="30">
        <f t="shared" si="716"/>
        <v>0</v>
      </c>
      <c r="BQ108" s="30">
        <f t="shared" ref="BQ108:BS108" si="717">SUM(BQ35,BQ74)</f>
        <v>0</v>
      </c>
      <c r="BR108" s="30">
        <f t="shared" si="717"/>
        <v>0</v>
      </c>
      <c r="BS108" s="30">
        <f t="shared" si="717"/>
        <v>0</v>
      </c>
      <c r="BT108" s="79">
        <f t="shared" si="716"/>
        <v>0</v>
      </c>
      <c r="BU108" s="30">
        <f t="shared" si="716"/>
        <v>0</v>
      </c>
      <c r="BV108" s="30">
        <f t="shared" si="716"/>
        <v>0</v>
      </c>
      <c r="BW108" s="30">
        <f t="shared" si="716"/>
        <v>0</v>
      </c>
      <c r="BX108" s="30">
        <f t="shared" ref="BX108:BZ108" si="718">SUM(BX35,BX74)</f>
        <v>0</v>
      </c>
      <c r="BY108" s="30">
        <f t="shared" si="718"/>
        <v>0</v>
      </c>
      <c r="BZ108" s="30">
        <f t="shared" si="718"/>
        <v>0</v>
      </c>
      <c r="CA108" s="30">
        <f t="shared" ref="CA108:CJ108" si="719">SUM(CA35,CA74)</f>
        <v>0</v>
      </c>
      <c r="CB108" s="30">
        <f t="shared" si="719"/>
        <v>0</v>
      </c>
      <c r="CC108" s="30">
        <f t="shared" si="719"/>
        <v>0</v>
      </c>
      <c r="CD108" s="30">
        <f t="shared" si="719"/>
        <v>0</v>
      </c>
      <c r="CE108" s="30">
        <f t="shared" si="719"/>
        <v>0</v>
      </c>
      <c r="CF108" s="30">
        <f t="shared" si="719"/>
        <v>0</v>
      </c>
      <c r="CG108" s="30">
        <f t="shared" si="719"/>
        <v>0</v>
      </c>
      <c r="CH108" s="30">
        <f t="shared" si="719"/>
        <v>0</v>
      </c>
      <c r="CI108" s="30">
        <f t="shared" si="719"/>
        <v>0</v>
      </c>
      <c r="CJ108" s="30">
        <f t="shared" si="719"/>
        <v>0</v>
      </c>
      <c r="CK108" s="30">
        <f t="shared" ref="CK108:CN108" si="720">SUM(CK35,CK74)</f>
        <v>0</v>
      </c>
      <c r="CL108" s="30">
        <f t="shared" si="720"/>
        <v>0</v>
      </c>
      <c r="CM108" s="30">
        <f t="shared" si="720"/>
        <v>0</v>
      </c>
      <c r="CN108" s="30">
        <f t="shared" si="720"/>
        <v>0</v>
      </c>
      <c r="CO108" s="30">
        <f t="shared" ref="CO108:CU108" si="721">SUM(CO35,CO74)</f>
        <v>0</v>
      </c>
      <c r="CP108" s="30">
        <f t="shared" si="721"/>
        <v>0</v>
      </c>
      <c r="CQ108" s="30">
        <f t="shared" si="721"/>
        <v>0</v>
      </c>
      <c r="CR108" s="30">
        <f t="shared" si="721"/>
        <v>0</v>
      </c>
      <c r="CS108" s="30">
        <f t="shared" si="721"/>
        <v>0</v>
      </c>
      <c r="CT108" s="30">
        <f t="shared" si="721"/>
        <v>0</v>
      </c>
      <c r="CU108" s="30">
        <f t="shared" si="721"/>
        <v>0</v>
      </c>
      <c r="CV108" s="30">
        <f t="shared" ref="CV108:DG108" si="722">SUM(CV35,CV74)</f>
        <v>0</v>
      </c>
      <c r="CW108" s="30">
        <f t="shared" si="722"/>
        <v>0</v>
      </c>
      <c r="CX108" s="30">
        <f t="shared" si="722"/>
        <v>0</v>
      </c>
      <c r="CY108" s="30">
        <f t="shared" si="722"/>
        <v>0</v>
      </c>
      <c r="CZ108" s="30">
        <f t="shared" si="722"/>
        <v>0</v>
      </c>
      <c r="DA108" s="30">
        <f t="shared" si="722"/>
        <v>0</v>
      </c>
      <c r="DB108" s="30">
        <f t="shared" si="722"/>
        <v>0</v>
      </c>
      <c r="DC108" s="30">
        <f t="shared" si="722"/>
        <v>0</v>
      </c>
      <c r="DD108" s="30">
        <f t="shared" si="722"/>
        <v>0</v>
      </c>
      <c r="DE108" s="30">
        <f t="shared" si="722"/>
        <v>0</v>
      </c>
      <c r="DF108" s="30">
        <f t="shared" si="722"/>
        <v>0</v>
      </c>
      <c r="DG108" s="30">
        <f t="shared" si="722"/>
        <v>0</v>
      </c>
      <c r="DH108" s="30">
        <f t="shared" ref="DH108:DO108" si="723">SUM(DH35,DH74)</f>
        <v>0</v>
      </c>
      <c r="DI108" s="30">
        <f t="shared" si="723"/>
        <v>0</v>
      </c>
      <c r="DJ108" s="30">
        <f t="shared" si="723"/>
        <v>0</v>
      </c>
      <c r="DK108" s="30">
        <f t="shared" si="723"/>
        <v>0</v>
      </c>
      <c r="DL108" s="30">
        <f t="shared" si="723"/>
        <v>0</v>
      </c>
      <c r="DM108" s="30">
        <f t="shared" si="723"/>
        <v>0</v>
      </c>
      <c r="DN108" s="30">
        <f t="shared" si="723"/>
        <v>0</v>
      </c>
      <c r="DO108" s="30">
        <f t="shared" si="723"/>
        <v>0</v>
      </c>
      <c r="DP108" s="30">
        <f t="shared" ref="DP108:EA108" si="724">SUM(DP35,DP74)</f>
        <v>0</v>
      </c>
      <c r="DQ108" s="30">
        <f t="shared" si="724"/>
        <v>0</v>
      </c>
      <c r="DR108" s="30">
        <f t="shared" si="724"/>
        <v>0</v>
      </c>
      <c r="DS108" s="30">
        <f t="shared" si="724"/>
        <v>0</v>
      </c>
      <c r="DT108" s="30">
        <f t="shared" si="724"/>
        <v>0</v>
      </c>
      <c r="DU108" s="30">
        <f t="shared" si="724"/>
        <v>0</v>
      </c>
      <c r="DV108" s="30">
        <f t="shared" si="724"/>
        <v>0</v>
      </c>
      <c r="DW108" s="30">
        <f t="shared" si="724"/>
        <v>0</v>
      </c>
      <c r="DX108" s="30">
        <f t="shared" si="724"/>
        <v>0</v>
      </c>
      <c r="DY108" s="30">
        <f t="shared" si="724"/>
        <v>0</v>
      </c>
      <c r="DZ108" s="30">
        <f t="shared" si="724"/>
        <v>0</v>
      </c>
      <c r="EA108" s="30">
        <f t="shared" si="724"/>
        <v>0</v>
      </c>
      <c r="EB108" s="30">
        <f t="shared" ref="EB108:EE108" si="725">SUM(EB35,EB74)</f>
        <v>0</v>
      </c>
      <c r="EC108" s="30">
        <f t="shared" si="725"/>
        <v>0</v>
      </c>
      <c r="ED108" s="30">
        <f t="shared" si="725"/>
        <v>0</v>
      </c>
      <c r="EE108" s="30">
        <f t="shared" si="725"/>
        <v>0</v>
      </c>
      <c r="EF108" s="30">
        <f t="shared" ref="EF108:EJ108" si="726">SUM(EF35,EF74)</f>
        <v>0</v>
      </c>
      <c r="EG108" s="30">
        <f t="shared" si="726"/>
        <v>0</v>
      </c>
      <c r="EH108" s="30">
        <f t="shared" si="726"/>
        <v>0</v>
      </c>
      <c r="EI108" s="30">
        <f t="shared" si="726"/>
        <v>0</v>
      </c>
      <c r="EJ108" s="30">
        <f t="shared" si="726"/>
        <v>0</v>
      </c>
      <c r="EK108" s="30">
        <f t="shared" ref="EK108:EM108" si="727">SUM(EK35,EK74)</f>
        <v>0</v>
      </c>
      <c r="EL108" s="30">
        <f t="shared" si="727"/>
        <v>0</v>
      </c>
      <c r="EM108" s="30">
        <f t="shared" si="727"/>
        <v>0</v>
      </c>
      <c r="EN108" s="30">
        <f t="shared" ref="EN108:EQ108" si="728">SUM(EN35,EN74)</f>
        <v>0</v>
      </c>
      <c r="EO108" s="30">
        <f t="shared" si="728"/>
        <v>0</v>
      </c>
      <c r="EP108" s="30">
        <f t="shared" si="728"/>
        <v>0</v>
      </c>
      <c r="EQ108" s="30">
        <f t="shared" si="728"/>
        <v>0</v>
      </c>
      <c r="ER108" s="30">
        <f t="shared" ref="ER108:ET108" si="729">SUM(ER35,ER74)</f>
        <v>0</v>
      </c>
      <c r="ES108" s="30">
        <f t="shared" si="729"/>
        <v>0</v>
      </c>
      <c r="ET108" s="30">
        <f t="shared" si="729"/>
        <v>0</v>
      </c>
    </row>
    <row r="109" spans="2:150" ht="15.75" customHeight="1" thickBot="1" x14ac:dyDescent="0.5">
      <c r="B109" s="135" t="s">
        <v>76</v>
      </c>
      <c r="C109" s="136"/>
      <c r="D109" s="136"/>
      <c r="E109" s="136"/>
      <c r="F109" s="137"/>
      <c r="G109" s="29">
        <f t="shared" ref="G109:Y109" si="730">G108/COUNTIFS($A$5:$A$65,3)</f>
        <v>0</v>
      </c>
      <c r="H109" s="29">
        <f t="shared" si="730"/>
        <v>0.2</v>
      </c>
      <c r="I109" s="29">
        <f t="shared" si="730"/>
        <v>0.2</v>
      </c>
      <c r="J109" s="29">
        <f t="shared" si="730"/>
        <v>0.2</v>
      </c>
      <c r="K109" s="29">
        <f t="shared" si="730"/>
        <v>0.2</v>
      </c>
      <c r="L109" s="29">
        <f t="shared" si="730"/>
        <v>0.2</v>
      </c>
      <c r="M109" s="29">
        <f t="shared" si="730"/>
        <v>0.2</v>
      </c>
      <c r="N109" s="29">
        <f t="shared" si="730"/>
        <v>0.2</v>
      </c>
      <c r="O109" s="29">
        <f t="shared" si="730"/>
        <v>0.2</v>
      </c>
      <c r="P109" s="29">
        <f>P108/COUNTIFS($A$5:$A$65,3)</f>
        <v>0</v>
      </c>
      <c r="Q109" s="29">
        <f t="shared" si="730"/>
        <v>0</v>
      </c>
      <c r="R109" s="29">
        <f t="shared" si="730"/>
        <v>0.2</v>
      </c>
      <c r="S109" s="29">
        <f t="shared" si="730"/>
        <v>0</v>
      </c>
      <c r="T109" s="29">
        <f t="shared" si="730"/>
        <v>0</v>
      </c>
      <c r="U109" s="29">
        <f t="shared" si="730"/>
        <v>0</v>
      </c>
      <c r="V109" s="29">
        <f t="shared" si="730"/>
        <v>0</v>
      </c>
      <c r="W109" s="29">
        <f t="shared" si="730"/>
        <v>0</v>
      </c>
      <c r="X109" s="29">
        <f t="shared" si="730"/>
        <v>0.2</v>
      </c>
      <c r="Y109" s="27">
        <f t="shared" si="730"/>
        <v>0.2</v>
      </c>
      <c r="Z109" s="36">
        <f t="shared" ref="Z109:AG109" si="731">Z108/COUNTIFS($A$5:$A$65,3)</f>
        <v>0.2</v>
      </c>
      <c r="AA109" s="36">
        <f t="shared" si="731"/>
        <v>0.2</v>
      </c>
      <c r="AB109" s="36">
        <f t="shared" si="731"/>
        <v>0</v>
      </c>
      <c r="AC109" s="36">
        <f t="shared" si="731"/>
        <v>0</v>
      </c>
      <c r="AD109" s="36">
        <f t="shared" si="731"/>
        <v>0</v>
      </c>
      <c r="AE109" s="36">
        <f t="shared" si="731"/>
        <v>0.2</v>
      </c>
      <c r="AF109" s="36">
        <f t="shared" si="731"/>
        <v>0</v>
      </c>
      <c r="AG109" s="36">
        <f t="shared" si="731"/>
        <v>0</v>
      </c>
      <c r="AH109" s="36">
        <f t="shared" ref="AH109:AT109" si="732">AH108/COUNTIFS($A$5:$A$65,3)</f>
        <v>0</v>
      </c>
      <c r="AI109" s="36">
        <f t="shared" si="732"/>
        <v>0</v>
      </c>
      <c r="AJ109" s="36">
        <f t="shared" si="732"/>
        <v>0</v>
      </c>
      <c r="AK109" s="36">
        <f t="shared" si="732"/>
        <v>0</v>
      </c>
      <c r="AL109" s="36">
        <f t="shared" si="732"/>
        <v>0</v>
      </c>
      <c r="AM109" s="36">
        <f t="shared" si="732"/>
        <v>0</v>
      </c>
      <c r="AN109" s="36">
        <f t="shared" si="732"/>
        <v>0</v>
      </c>
      <c r="AO109" s="36">
        <f t="shared" si="732"/>
        <v>0</v>
      </c>
      <c r="AP109" s="36">
        <f t="shared" si="732"/>
        <v>0</v>
      </c>
      <c r="AQ109" s="36">
        <f t="shared" si="732"/>
        <v>0.2</v>
      </c>
      <c r="AR109" s="36">
        <f t="shared" si="732"/>
        <v>0.2</v>
      </c>
      <c r="AS109" s="36">
        <f t="shared" si="732"/>
        <v>0.2</v>
      </c>
      <c r="AT109" s="36">
        <f t="shared" si="732"/>
        <v>0.2</v>
      </c>
      <c r="AU109" s="36">
        <f t="shared" ref="AU109:BF109" si="733">AU108/COUNTIFS($A$5:$A$65,3)</f>
        <v>0.2</v>
      </c>
      <c r="AV109" s="36">
        <f t="shared" si="733"/>
        <v>0.2</v>
      </c>
      <c r="AW109" s="36">
        <f t="shared" si="733"/>
        <v>0</v>
      </c>
      <c r="AX109" s="36">
        <f t="shared" si="733"/>
        <v>0</v>
      </c>
      <c r="AY109" s="36">
        <f t="shared" si="733"/>
        <v>0</v>
      </c>
      <c r="AZ109" s="36">
        <f t="shared" si="733"/>
        <v>0</v>
      </c>
      <c r="BA109" s="36">
        <f t="shared" si="733"/>
        <v>0</v>
      </c>
      <c r="BB109" s="36">
        <f t="shared" si="733"/>
        <v>0</v>
      </c>
      <c r="BC109" s="36">
        <f t="shared" si="733"/>
        <v>0</v>
      </c>
      <c r="BD109" s="36">
        <f t="shared" si="733"/>
        <v>0</v>
      </c>
      <c r="BE109" s="36">
        <f t="shared" si="733"/>
        <v>0</v>
      </c>
      <c r="BF109" s="36">
        <f t="shared" si="733"/>
        <v>0</v>
      </c>
      <c r="BG109" s="36">
        <f t="shared" ref="BG109:BW109" si="734">BG108/COUNTIFS($A$5:$A$65,3)</f>
        <v>0</v>
      </c>
      <c r="BH109" s="36">
        <f t="shared" si="734"/>
        <v>0</v>
      </c>
      <c r="BI109" s="36">
        <f t="shared" si="734"/>
        <v>0</v>
      </c>
      <c r="BJ109" s="36">
        <f t="shared" si="734"/>
        <v>0</v>
      </c>
      <c r="BK109" s="36">
        <f t="shared" si="734"/>
        <v>0</v>
      </c>
      <c r="BL109" s="36">
        <f t="shared" si="734"/>
        <v>0.2</v>
      </c>
      <c r="BM109" s="36">
        <f t="shared" si="734"/>
        <v>0.2</v>
      </c>
      <c r="BN109" s="36">
        <f t="shared" si="734"/>
        <v>0.2</v>
      </c>
      <c r="BO109" s="29">
        <f t="shared" si="734"/>
        <v>0.2</v>
      </c>
      <c r="BP109" s="29">
        <f t="shared" si="734"/>
        <v>0</v>
      </c>
      <c r="BQ109" s="29">
        <f t="shared" ref="BQ109:BS109" si="735">BQ108/COUNTIFS($A$5:$A$65,3)</f>
        <v>0</v>
      </c>
      <c r="BR109" s="64">
        <f t="shared" si="735"/>
        <v>0</v>
      </c>
      <c r="BS109" s="64">
        <f t="shared" si="735"/>
        <v>0</v>
      </c>
      <c r="BT109" s="78">
        <f t="shared" si="734"/>
        <v>0</v>
      </c>
      <c r="BU109" s="36">
        <f t="shared" si="734"/>
        <v>0</v>
      </c>
      <c r="BV109" s="36">
        <f t="shared" si="734"/>
        <v>0</v>
      </c>
      <c r="BW109" s="36">
        <f t="shared" si="734"/>
        <v>0</v>
      </c>
      <c r="BX109" s="61">
        <f t="shared" ref="BX109:BZ109" si="736">BX108/COUNTIFS($A$5:$A$65,3)</f>
        <v>0</v>
      </c>
      <c r="BY109" s="61">
        <f t="shared" si="736"/>
        <v>0</v>
      </c>
      <c r="BZ109" s="61">
        <f t="shared" si="736"/>
        <v>0</v>
      </c>
      <c r="CA109" s="64">
        <f t="shared" ref="CA109:CJ109" si="737">CA108/COUNTIFS($A$5:$A$65,3)</f>
        <v>0</v>
      </c>
      <c r="CB109" s="64">
        <f t="shared" si="737"/>
        <v>0</v>
      </c>
      <c r="CC109" s="64">
        <f t="shared" si="737"/>
        <v>0</v>
      </c>
      <c r="CD109" s="64">
        <f t="shared" si="737"/>
        <v>0</v>
      </c>
      <c r="CE109" s="64">
        <f t="shared" si="737"/>
        <v>0</v>
      </c>
      <c r="CF109" s="64">
        <f t="shared" si="737"/>
        <v>0</v>
      </c>
      <c r="CG109" s="64">
        <f t="shared" si="737"/>
        <v>0</v>
      </c>
      <c r="CH109" s="64">
        <f t="shared" si="737"/>
        <v>0</v>
      </c>
      <c r="CI109" s="64">
        <f t="shared" si="737"/>
        <v>0</v>
      </c>
      <c r="CJ109" s="64">
        <f t="shared" si="737"/>
        <v>0</v>
      </c>
      <c r="CK109" s="64">
        <f t="shared" ref="CK109:CN109" si="738">CK108/COUNTIFS($A$5:$A$65,3)</f>
        <v>0</v>
      </c>
      <c r="CL109" s="64">
        <f t="shared" si="738"/>
        <v>0</v>
      </c>
      <c r="CM109" s="64">
        <f t="shared" si="738"/>
        <v>0</v>
      </c>
      <c r="CN109" s="64">
        <f t="shared" si="738"/>
        <v>0</v>
      </c>
      <c r="CO109" s="64">
        <f t="shared" ref="CO109:CU109" si="739">CO108/COUNTIFS($A$5:$A$65,3)</f>
        <v>0</v>
      </c>
      <c r="CP109" s="64">
        <f t="shared" si="739"/>
        <v>0</v>
      </c>
      <c r="CQ109" s="64">
        <f t="shared" si="739"/>
        <v>0</v>
      </c>
      <c r="CR109" s="64">
        <f t="shared" si="739"/>
        <v>0</v>
      </c>
      <c r="CS109" s="64">
        <f t="shared" si="739"/>
        <v>0</v>
      </c>
      <c r="CT109" s="64">
        <f t="shared" si="739"/>
        <v>0</v>
      </c>
      <c r="CU109" s="64">
        <f t="shared" si="739"/>
        <v>0</v>
      </c>
      <c r="CV109" s="64">
        <f t="shared" ref="CV109:DG109" si="740">CV108/COUNTIFS($A$5:$A$65,3)</f>
        <v>0</v>
      </c>
      <c r="CW109" s="64">
        <f t="shared" si="740"/>
        <v>0</v>
      </c>
      <c r="CX109" s="64">
        <f t="shared" si="740"/>
        <v>0</v>
      </c>
      <c r="CY109" s="64">
        <f t="shared" si="740"/>
        <v>0</v>
      </c>
      <c r="CZ109" s="64">
        <f t="shared" si="740"/>
        <v>0</v>
      </c>
      <c r="DA109" s="64">
        <f t="shared" si="740"/>
        <v>0</v>
      </c>
      <c r="DB109" s="64">
        <f t="shared" si="740"/>
        <v>0</v>
      </c>
      <c r="DC109" s="64">
        <f t="shared" si="740"/>
        <v>0</v>
      </c>
      <c r="DD109" s="64">
        <f t="shared" si="740"/>
        <v>0</v>
      </c>
      <c r="DE109" s="64">
        <f t="shared" si="740"/>
        <v>0</v>
      </c>
      <c r="DF109" s="64">
        <f t="shared" si="740"/>
        <v>0</v>
      </c>
      <c r="DG109" s="64">
        <f t="shared" si="740"/>
        <v>0</v>
      </c>
      <c r="DH109" s="64">
        <f t="shared" ref="DH109:DO109" si="741">DH108/COUNTIFS($A$5:$A$65,3)</f>
        <v>0</v>
      </c>
      <c r="DI109" s="64">
        <f t="shared" si="741"/>
        <v>0</v>
      </c>
      <c r="DJ109" s="64">
        <f t="shared" si="741"/>
        <v>0</v>
      </c>
      <c r="DK109" s="64">
        <f t="shared" si="741"/>
        <v>0</v>
      </c>
      <c r="DL109" s="64">
        <f t="shared" si="741"/>
        <v>0</v>
      </c>
      <c r="DM109" s="64">
        <f t="shared" si="741"/>
        <v>0</v>
      </c>
      <c r="DN109" s="64">
        <f t="shared" si="741"/>
        <v>0</v>
      </c>
      <c r="DO109" s="64">
        <f t="shared" si="741"/>
        <v>0</v>
      </c>
      <c r="DP109" s="64">
        <f t="shared" ref="DP109:EA109" si="742">DP108/COUNTIFS($A$5:$A$65,3)</f>
        <v>0</v>
      </c>
      <c r="DQ109" s="64">
        <f t="shared" si="742"/>
        <v>0</v>
      </c>
      <c r="DR109" s="64">
        <f t="shared" si="742"/>
        <v>0</v>
      </c>
      <c r="DS109" s="64">
        <f t="shared" si="742"/>
        <v>0</v>
      </c>
      <c r="DT109" s="64">
        <f t="shared" si="742"/>
        <v>0</v>
      </c>
      <c r="DU109" s="64">
        <f t="shared" si="742"/>
        <v>0</v>
      </c>
      <c r="DV109" s="64">
        <f t="shared" si="742"/>
        <v>0</v>
      </c>
      <c r="DW109" s="64">
        <f t="shared" si="742"/>
        <v>0</v>
      </c>
      <c r="DX109" s="64">
        <f t="shared" si="742"/>
        <v>0</v>
      </c>
      <c r="DY109" s="64">
        <f t="shared" si="742"/>
        <v>0</v>
      </c>
      <c r="DZ109" s="64">
        <f t="shared" si="742"/>
        <v>0</v>
      </c>
      <c r="EA109" s="64">
        <f t="shared" si="742"/>
        <v>0</v>
      </c>
      <c r="EB109" s="64">
        <f t="shared" ref="EB109:EE109" si="743">EB108/COUNTIFS($A$5:$A$65,3)</f>
        <v>0</v>
      </c>
      <c r="EC109" s="64">
        <f t="shared" si="743"/>
        <v>0</v>
      </c>
      <c r="ED109" s="64">
        <f t="shared" si="743"/>
        <v>0</v>
      </c>
      <c r="EE109" s="64">
        <f t="shared" si="743"/>
        <v>0</v>
      </c>
      <c r="EF109" s="64">
        <f t="shared" ref="EF109:EJ109" si="744">EF108/COUNTIFS($A$5:$A$65,3)</f>
        <v>0</v>
      </c>
      <c r="EG109" s="64">
        <f t="shared" si="744"/>
        <v>0</v>
      </c>
      <c r="EH109" s="64">
        <f t="shared" si="744"/>
        <v>0</v>
      </c>
      <c r="EI109" s="64">
        <f t="shared" si="744"/>
        <v>0</v>
      </c>
      <c r="EJ109" s="64">
        <f t="shared" si="744"/>
        <v>0</v>
      </c>
      <c r="EK109" s="64">
        <f t="shared" ref="EK109:EM109" si="745">EK108/COUNTIFS($A$5:$A$65,3)</f>
        <v>0</v>
      </c>
      <c r="EL109" s="64">
        <f t="shared" si="745"/>
        <v>0</v>
      </c>
      <c r="EM109" s="64">
        <f t="shared" si="745"/>
        <v>0</v>
      </c>
      <c r="EN109" s="64">
        <f t="shared" ref="EN109:EQ109" si="746">EN108/COUNTIFS($A$5:$A$65,3)</f>
        <v>0</v>
      </c>
      <c r="EO109" s="64">
        <f t="shared" si="746"/>
        <v>0</v>
      </c>
      <c r="EP109" s="64">
        <f t="shared" si="746"/>
        <v>0</v>
      </c>
      <c r="EQ109" s="64">
        <f t="shared" si="746"/>
        <v>0</v>
      </c>
      <c r="ER109" s="71">
        <f t="shared" ref="ER109:ET109" si="747">ER108/COUNTIFS($A$5:$A$65,3)</f>
        <v>0</v>
      </c>
      <c r="ES109" s="71">
        <f t="shared" si="747"/>
        <v>0</v>
      </c>
      <c r="ET109" s="71">
        <f t="shared" si="747"/>
        <v>0</v>
      </c>
    </row>
    <row r="110" spans="2:150" ht="30.6" customHeight="1" thickBot="1" x14ac:dyDescent="0.5">
      <c r="B110" s="135" t="s">
        <v>274</v>
      </c>
      <c r="C110" s="136"/>
      <c r="D110" s="136"/>
      <c r="E110" s="136"/>
      <c r="F110" s="137"/>
      <c r="G110" s="30">
        <f>G76</f>
        <v>0</v>
      </c>
      <c r="H110" s="30">
        <f t="shared" ref="H110:Y110" si="748">H76</f>
        <v>0</v>
      </c>
      <c r="I110" s="30">
        <f t="shared" si="748"/>
        <v>0</v>
      </c>
      <c r="J110" s="30">
        <f t="shared" si="748"/>
        <v>0</v>
      </c>
      <c r="K110" s="30">
        <f t="shared" si="748"/>
        <v>0</v>
      </c>
      <c r="L110" s="30">
        <f t="shared" si="748"/>
        <v>0</v>
      </c>
      <c r="M110" s="30">
        <f t="shared" si="748"/>
        <v>0</v>
      </c>
      <c r="N110" s="30">
        <f t="shared" si="748"/>
        <v>0</v>
      </c>
      <c r="O110" s="30">
        <f t="shared" si="748"/>
        <v>0</v>
      </c>
      <c r="P110" s="30">
        <f>P76</f>
        <v>0</v>
      </c>
      <c r="Q110" s="30">
        <f t="shared" si="748"/>
        <v>0</v>
      </c>
      <c r="R110" s="30">
        <f t="shared" si="748"/>
        <v>0</v>
      </c>
      <c r="S110" s="30">
        <f t="shared" si="748"/>
        <v>0</v>
      </c>
      <c r="T110" s="30">
        <f t="shared" si="748"/>
        <v>0</v>
      </c>
      <c r="U110" s="30">
        <f t="shared" si="748"/>
        <v>0</v>
      </c>
      <c r="V110" s="30">
        <f t="shared" si="748"/>
        <v>0</v>
      </c>
      <c r="W110" s="30">
        <f t="shared" si="748"/>
        <v>0</v>
      </c>
      <c r="X110" s="30">
        <f t="shared" si="748"/>
        <v>0</v>
      </c>
      <c r="Y110" s="30">
        <f t="shared" si="748"/>
        <v>0</v>
      </c>
      <c r="Z110" s="30">
        <f t="shared" ref="Z110:AG110" si="749">Z76</f>
        <v>0</v>
      </c>
      <c r="AA110" s="30">
        <f t="shared" si="749"/>
        <v>0</v>
      </c>
      <c r="AB110" s="30">
        <f t="shared" si="749"/>
        <v>0</v>
      </c>
      <c r="AC110" s="30">
        <f t="shared" si="749"/>
        <v>0</v>
      </c>
      <c r="AD110" s="30">
        <f t="shared" si="749"/>
        <v>0</v>
      </c>
      <c r="AE110" s="30">
        <f t="shared" si="749"/>
        <v>0</v>
      </c>
      <c r="AF110" s="30">
        <f t="shared" si="749"/>
        <v>0</v>
      </c>
      <c r="AG110" s="30">
        <f t="shared" si="749"/>
        <v>0</v>
      </c>
      <c r="AH110" s="30">
        <f t="shared" ref="AH110:AT110" si="750">AH76</f>
        <v>0</v>
      </c>
      <c r="AI110" s="30">
        <f t="shared" si="750"/>
        <v>0</v>
      </c>
      <c r="AJ110" s="30">
        <f t="shared" si="750"/>
        <v>0</v>
      </c>
      <c r="AK110" s="30">
        <f t="shared" si="750"/>
        <v>0</v>
      </c>
      <c r="AL110" s="30">
        <f t="shared" si="750"/>
        <v>0</v>
      </c>
      <c r="AM110" s="30">
        <f t="shared" si="750"/>
        <v>0</v>
      </c>
      <c r="AN110" s="30">
        <f t="shared" si="750"/>
        <v>0</v>
      </c>
      <c r="AO110" s="30">
        <f t="shared" si="750"/>
        <v>0</v>
      </c>
      <c r="AP110" s="30">
        <f t="shared" si="750"/>
        <v>0</v>
      </c>
      <c r="AQ110" s="30">
        <f t="shared" si="750"/>
        <v>0</v>
      </c>
      <c r="AR110" s="30">
        <f t="shared" si="750"/>
        <v>0</v>
      </c>
      <c r="AS110" s="30">
        <f t="shared" si="750"/>
        <v>0</v>
      </c>
      <c r="AT110" s="30">
        <f t="shared" si="750"/>
        <v>0</v>
      </c>
      <c r="AU110" s="30">
        <f t="shared" ref="AU110:BF110" si="751">AU76</f>
        <v>0</v>
      </c>
      <c r="AV110" s="30">
        <f t="shared" si="751"/>
        <v>0</v>
      </c>
      <c r="AW110" s="30">
        <f t="shared" si="751"/>
        <v>0</v>
      </c>
      <c r="AX110" s="30">
        <f t="shared" si="751"/>
        <v>0</v>
      </c>
      <c r="AY110" s="30">
        <f t="shared" si="751"/>
        <v>0</v>
      </c>
      <c r="AZ110" s="30">
        <f t="shared" si="751"/>
        <v>0</v>
      </c>
      <c r="BA110" s="30">
        <f t="shared" si="751"/>
        <v>0</v>
      </c>
      <c r="BB110" s="30">
        <f t="shared" si="751"/>
        <v>0</v>
      </c>
      <c r="BC110" s="30">
        <f t="shared" si="751"/>
        <v>0</v>
      </c>
      <c r="BD110" s="30">
        <f t="shared" si="751"/>
        <v>0</v>
      </c>
      <c r="BE110" s="30">
        <f t="shared" si="751"/>
        <v>0</v>
      </c>
      <c r="BF110" s="30">
        <f t="shared" si="751"/>
        <v>0</v>
      </c>
      <c r="BG110" s="30">
        <f t="shared" ref="BG110:BW110" si="752">BG76</f>
        <v>0</v>
      </c>
      <c r="BH110" s="30">
        <f t="shared" si="752"/>
        <v>0</v>
      </c>
      <c r="BI110" s="30">
        <f t="shared" si="752"/>
        <v>0</v>
      </c>
      <c r="BJ110" s="30">
        <f t="shared" si="752"/>
        <v>0</v>
      </c>
      <c r="BK110" s="30">
        <f t="shared" si="752"/>
        <v>0</v>
      </c>
      <c r="BL110" s="30">
        <f t="shared" si="752"/>
        <v>0</v>
      </c>
      <c r="BM110" s="30">
        <f t="shared" si="752"/>
        <v>0</v>
      </c>
      <c r="BN110" s="30">
        <f t="shared" si="752"/>
        <v>0</v>
      </c>
      <c r="BO110" s="30">
        <f t="shared" si="752"/>
        <v>0</v>
      </c>
      <c r="BP110" s="30">
        <f t="shared" si="752"/>
        <v>0</v>
      </c>
      <c r="BQ110" s="30">
        <f t="shared" ref="BQ110:BS110" si="753">BQ76</f>
        <v>0</v>
      </c>
      <c r="BR110" s="30">
        <f t="shared" si="753"/>
        <v>0</v>
      </c>
      <c r="BS110" s="30">
        <f t="shared" si="753"/>
        <v>0</v>
      </c>
      <c r="BT110" s="79">
        <f t="shared" si="752"/>
        <v>0</v>
      </c>
      <c r="BU110" s="30">
        <f t="shared" si="752"/>
        <v>0</v>
      </c>
      <c r="BV110" s="30">
        <f t="shared" si="752"/>
        <v>0</v>
      </c>
      <c r="BW110" s="30">
        <f t="shared" si="752"/>
        <v>0</v>
      </c>
      <c r="BX110" s="30">
        <f t="shared" ref="BX110:BZ110" si="754">BX76</f>
        <v>0</v>
      </c>
      <c r="BY110" s="30">
        <f t="shared" si="754"/>
        <v>0</v>
      </c>
      <c r="BZ110" s="30">
        <f t="shared" si="754"/>
        <v>0</v>
      </c>
      <c r="CA110" s="30">
        <f t="shared" ref="CA110:CJ110" si="755">CA76</f>
        <v>0</v>
      </c>
      <c r="CB110" s="30">
        <f t="shared" si="755"/>
        <v>0</v>
      </c>
      <c r="CC110" s="30">
        <f t="shared" si="755"/>
        <v>0</v>
      </c>
      <c r="CD110" s="30">
        <f t="shared" si="755"/>
        <v>0</v>
      </c>
      <c r="CE110" s="30">
        <f t="shared" si="755"/>
        <v>0</v>
      </c>
      <c r="CF110" s="30">
        <f t="shared" si="755"/>
        <v>0</v>
      </c>
      <c r="CG110" s="30">
        <f t="shared" si="755"/>
        <v>0</v>
      </c>
      <c r="CH110" s="30">
        <f t="shared" si="755"/>
        <v>0</v>
      </c>
      <c r="CI110" s="30">
        <f t="shared" si="755"/>
        <v>0</v>
      </c>
      <c r="CJ110" s="30">
        <f t="shared" si="755"/>
        <v>0</v>
      </c>
      <c r="CK110" s="30">
        <f t="shared" ref="CK110:CN110" si="756">CK76</f>
        <v>0</v>
      </c>
      <c r="CL110" s="30">
        <f t="shared" si="756"/>
        <v>0</v>
      </c>
      <c r="CM110" s="30">
        <f t="shared" si="756"/>
        <v>0</v>
      </c>
      <c r="CN110" s="30">
        <f t="shared" si="756"/>
        <v>0</v>
      </c>
      <c r="CO110" s="30">
        <f t="shared" ref="CO110:CU110" si="757">CO76</f>
        <v>0</v>
      </c>
      <c r="CP110" s="30">
        <f t="shared" si="757"/>
        <v>0</v>
      </c>
      <c r="CQ110" s="30">
        <f t="shared" si="757"/>
        <v>0</v>
      </c>
      <c r="CR110" s="30">
        <f t="shared" si="757"/>
        <v>0</v>
      </c>
      <c r="CS110" s="30">
        <f t="shared" si="757"/>
        <v>0</v>
      </c>
      <c r="CT110" s="30">
        <f t="shared" si="757"/>
        <v>0</v>
      </c>
      <c r="CU110" s="30">
        <f t="shared" si="757"/>
        <v>0</v>
      </c>
      <c r="CV110" s="30">
        <f t="shared" ref="CV110:DG110" si="758">CV76</f>
        <v>0</v>
      </c>
      <c r="CW110" s="30">
        <f t="shared" si="758"/>
        <v>0</v>
      </c>
      <c r="CX110" s="30">
        <f t="shared" si="758"/>
        <v>0</v>
      </c>
      <c r="CY110" s="30">
        <f t="shared" si="758"/>
        <v>0</v>
      </c>
      <c r="CZ110" s="30">
        <f t="shared" si="758"/>
        <v>0</v>
      </c>
      <c r="DA110" s="30">
        <f t="shared" si="758"/>
        <v>0</v>
      </c>
      <c r="DB110" s="30">
        <f t="shared" si="758"/>
        <v>0</v>
      </c>
      <c r="DC110" s="30">
        <f t="shared" si="758"/>
        <v>0</v>
      </c>
      <c r="DD110" s="30">
        <f t="shared" si="758"/>
        <v>0</v>
      </c>
      <c r="DE110" s="30">
        <f t="shared" si="758"/>
        <v>0</v>
      </c>
      <c r="DF110" s="30">
        <f t="shared" si="758"/>
        <v>0</v>
      </c>
      <c r="DG110" s="30">
        <f t="shared" si="758"/>
        <v>0</v>
      </c>
      <c r="DH110" s="30">
        <f t="shared" ref="DH110:DO110" si="759">DH76</f>
        <v>0</v>
      </c>
      <c r="DI110" s="30">
        <f t="shared" si="759"/>
        <v>0</v>
      </c>
      <c r="DJ110" s="30">
        <f t="shared" si="759"/>
        <v>0</v>
      </c>
      <c r="DK110" s="30">
        <f t="shared" si="759"/>
        <v>0</v>
      </c>
      <c r="DL110" s="30">
        <f t="shared" si="759"/>
        <v>0</v>
      </c>
      <c r="DM110" s="30">
        <f t="shared" si="759"/>
        <v>0</v>
      </c>
      <c r="DN110" s="30">
        <f t="shared" si="759"/>
        <v>0</v>
      </c>
      <c r="DO110" s="30">
        <f t="shared" si="759"/>
        <v>0</v>
      </c>
      <c r="DP110" s="30">
        <f t="shared" ref="DP110:EA110" si="760">DP76</f>
        <v>0</v>
      </c>
      <c r="DQ110" s="30">
        <f t="shared" si="760"/>
        <v>0</v>
      </c>
      <c r="DR110" s="30">
        <f t="shared" si="760"/>
        <v>0</v>
      </c>
      <c r="DS110" s="30">
        <f t="shared" si="760"/>
        <v>0</v>
      </c>
      <c r="DT110" s="30">
        <f t="shared" si="760"/>
        <v>0</v>
      </c>
      <c r="DU110" s="30">
        <f t="shared" si="760"/>
        <v>0</v>
      </c>
      <c r="DV110" s="30">
        <f t="shared" si="760"/>
        <v>0</v>
      </c>
      <c r="DW110" s="30">
        <f t="shared" si="760"/>
        <v>0</v>
      </c>
      <c r="DX110" s="30">
        <f t="shared" si="760"/>
        <v>0</v>
      </c>
      <c r="DY110" s="30">
        <f t="shared" si="760"/>
        <v>0</v>
      </c>
      <c r="DZ110" s="30">
        <f t="shared" si="760"/>
        <v>0</v>
      </c>
      <c r="EA110" s="30">
        <f t="shared" si="760"/>
        <v>0</v>
      </c>
      <c r="EB110" s="30">
        <f t="shared" ref="EB110:EE110" si="761">EB76</f>
        <v>0</v>
      </c>
      <c r="EC110" s="30">
        <f t="shared" si="761"/>
        <v>0</v>
      </c>
      <c r="ED110" s="30">
        <f t="shared" si="761"/>
        <v>0</v>
      </c>
      <c r="EE110" s="30">
        <f t="shared" si="761"/>
        <v>0</v>
      </c>
      <c r="EF110" s="30">
        <f t="shared" ref="EF110:EJ110" si="762">EF76</f>
        <v>0</v>
      </c>
      <c r="EG110" s="30">
        <f t="shared" si="762"/>
        <v>0</v>
      </c>
      <c r="EH110" s="30">
        <f t="shared" si="762"/>
        <v>0</v>
      </c>
      <c r="EI110" s="30">
        <f t="shared" si="762"/>
        <v>0</v>
      </c>
      <c r="EJ110" s="30">
        <f t="shared" si="762"/>
        <v>0</v>
      </c>
      <c r="EK110" s="30">
        <f t="shared" ref="EK110:EM110" si="763">EK76</f>
        <v>0</v>
      </c>
      <c r="EL110" s="30">
        <f t="shared" si="763"/>
        <v>0</v>
      </c>
      <c r="EM110" s="30">
        <f t="shared" si="763"/>
        <v>0</v>
      </c>
      <c r="EN110" s="30">
        <f t="shared" ref="EN110:EQ110" si="764">EN76</f>
        <v>0</v>
      </c>
      <c r="EO110" s="30">
        <f t="shared" si="764"/>
        <v>0</v>
      </c>
      <c r="EP110" s="30">
        <f t="shared" si="764"/>
        <v>0</v>
      </c>
      <c r="EQ110" s="30">
        <f t="shared" si="764"/>
        <v>0</v>
      </c>
      <c r="ER110" s="30">
        <f t="shared" ref="ER110:ET110" si="765">ER76</f>
        <v>0</v>
      </c>
      <c r="ES110" s="30">
        <f t="shared" si="765"/>
        <v>0</v>
      </c>
      <c r="ET110" s="30">
        <f t="shared" si="765"/>
        <v>0</v>
      </c>
    </row>
    <row r="111" spans="2:150" ht="15.75" customHeight="1" thickBot="1" x14ac:dyDescent="0.5">
      <c r="B111" s="135" t="s">
        <v>275</v>
      </c>
      <c r="C111" s="136"/>
      <c r="D111" s="136"/>
      <c r="E111" s="136"/>
      <c r="F111" s="137"/>
      <c r="G111" s="29" t="e">
        <f t="shared" ref="G111:Y111" si="766">G110/COUNTIFS($A$5:$A$65,4)</f>
        <v>#DIV/0!</v>
      </c>
      <c r="H111" s="29" t="e">
        <f t="shared" si="766"/>
        <v>#DIV/0!</v>
      </c>
      <c r="I111" s="29" t="e">
        <f t="shared" si="766"/>
        <v>#DIV/0!</v>
      </c>
      <c r="J111" s="29" t="e">
        <f t="shared" si="766"/>
        <v>#DIV/0!</v>
      </c>
      <c r="K111" s="29" t="e">
        <f t="shared" si="766"/>
        <v>#DIV/0!</v>
      </c>
      <c r="L111" s="29" t="e">
        <f t="shared" si="766"/>
        <v>#DIV/0!</v>
      </c>
      <c r="M111" s="29" t="e">
        <f t="shared" si="766"/>
        <v>#DIV/0!</v>
      </c>
      <c r="N111" s="29" t="e">
        <f t="shared" si="766"/>
        <v>#DIV/0!</v>
      </c>
      <c r="O111" s="29" t="e">
        <f t="shared" si="766"/>
        <v>#DIV/0!</v>
      </c>
      <c r="P111" s="29" t="e">
        <f>P110/COUNTIFS($A$5:$A$65,4)</f>
        <v>#DIV/0!</v>
      </c>
      <c r="Q111" s="29" t="e">
        <f t="shared" si="766"/>
        <v>#DIV/0!</v>
      </c>
      <c r="R111" s="29" t="e">
        <f t="shared" si="766"/>
        <v>#DIV/0!</v>
      </c>
      <c r="S111" s="29" t="e">
        <f t="shared" si="766"/>
        <v>#DIV/0!</v>
      </c>
      <c r="T111" s="29" t="e">
        <f t="shared" si="766"/>
        <v>#DIV/0!</v>
      </c>
      <c r="U111" s="29" t="e">
        <f t="shared" si="766"/>
        <v>#DIV/0!</v>
      </c>
      <c r="V111" s="29" t="e">
        <f t="shared" si="766"/>
        <v>#DIV/0!</v>
      </c>
      <c r="W111" s="29" t="e">
        <f t="shared" si="766"/>
        <v>#DIV/0!</v>
      </c>
      <c r="X111" s="29" t="e">
        <f t="shared" si="766"/>
        <v>#DIV/0!</v>
      </c>
      <c r="Y111" s="27" t="e">
        <f t="shared" si="766"/>
        <v>#DIV/0!</v>
      </c>
      <c r="Z111" s="36" t="e">
        <f t="shared" ref="Z111:AG111" si="767">Z110/COUNTIFS($A$5:$A$65,4)</f>
        <v>#DIV/0!</v>
      </c>
      <c r="AA111" s="36" t="e">
        <f t="shared" si="767"/>
        <v>#DIV/0!</v>
      </c>
      <c r="AB111" s="36" t="e">
        <f t="shared" si="767"/>
        <v>#DIV/0!</v>
      </c>
      <c r="AC111" s="36" t="e">
        <f t="shared" si="767"/>
        <v>#DIV/0!</v>
      </c>
      <c r="AD111" s="36" t="e">
        <f t="shared" si="767"/>
        <v>#DIV/0!</v>
      </c>
      <c r="AE111" s="36" t="e">
        <f t="shared" si="767"/>
        <v>#DIV/0!</v>
      </c>
      <c r="AF111" s="36" t="e">
        <f t="shared" si="767"/>
        <v>#DIV/0!</v>
      </c>
      <c r="AG111" s="36" t="e">
        <f t="shared" si="767"/>
        <v>#DIV/0!</v>
      </c>
      <c r="AH111" s="36" t="e">
        <f t="shared" ref="AH111:AT111" si="768">AH110/COUNTIFS($A$5:$A$65,4)</f>
        <v>#DIV/0!</v>
      </c>
      <c r="AI111" s="36" t="e">
        <f t="shared" si="768"/>
        <v>#DIV/0!</v>
      </c>
      <c r="AJ111" s="36" t="e">
        <f t="shared" si="768"/>
        <v>#DIV/0!</v>
      </c>
      <c r="AK111" s="36" t="e">
        <f t="shared" si="768"/>
        <v>#DIV/0!</v>
      </c>
      <c r="AL111" s="36" t="e">
        <f t="shared" si="768"/>
        <v>#DIV/0!</v>
      </c>
      <c r="AM111" s="36" t="e">
        <f t="shared" si="768"/>
        <v>#DIV/0!</v>
      </c>
      <c r="AN111" s="36" t="e">
        <f t="shared" si="768"/>
        <v>#DIV/0!</v>
      </c>
      <c r="AO111" s="36" t="e">
        <f t="shared" si="768"/>
        <v>#DIV/0!</v>
      </c>
      <c r="AP111" s="36" t="e">
        <f t="shared" si="768"/>
        <v>#DIV/0!</v>
      </c>
      <c r="AQ111" s="36" t="e">
        <f t="shared" si="768"/>
        <v>#DIV/0!</v>
      </c>
      <c r="AR111" s="36" t="e">
        <f t="shared" si="768"/>
        <v>#DIV/0!</v>
      </c>
      <c r="AS111" s="36" t="e">
        <f t="shared" si="768"/>
        <v>#DIV/0!</v>
      </c>
      <c r="AT111" s="36" t="e">
        <f t="shared" si="768"/>
        <v>#DIV/0!</v>
      </c>
      <c r="AU111" s="36" t="e">
        <f t="shared" ref="AU111:BF111" si="769">AU110/COUNTIFS($A$5:$A$65,4)</f>
        <v>#DIV/0!</v>
      </c>
      <c r="AV111" s="36" t="e">
        <f t="shared" si="769"/>
        <v>#DIV/0!</v>
      </c>
      <c r="AW111" s="36" t="e">
        <f t="shared" si="769"/>
        <v>#DIV/0!</v>
      </c>
      <c r="AX111" s="36" t="e">
        <f t="shared" si="769"/>
        <v>#DIV/0!</v>
      </c>
      <c r="AY111" s="36" t="e">
        <f t="shared" si="769"/>
        <v>#DIV/0!</v>
      </c>
      <c r="AZ111" s="36" t="e">
        <f t="shared" si="769"/>
        <v>#DIV/0!</v>
      </c>
      <c r="BA111" s="36" t="e">
        <f t="shared" si="769"/>
        <v>#DIV/0!</v>
      </c>
      <c r="BB111" s="36" t="e">
        <f t="shared" si="769"/>
        <v>#DIV/0!</v>
      </c>
      <c r="BC111" s="36" t="e">
        <f t="shared" si="769"/>
        <v>#DIV/0!</v>
      </c>
      <c r="BD111" s="36" t="e">
        <f t="shared" si="769"/>
        <v>#DIV/0!</v>
      </c>
      <c r="BE111" s="36" t="e">
        <f t="shared" si="769"/>
        <v>#DIV/0!</v>
      </c>
      <c r="BF111" s="36" t="e">
        <f t="shared" si="769"/>
        <v>#DIV/0!</v>
      </c>
      <c r="BG111" s="36" t="e">
        <f t="shared" ref="BG111:BW111" si="770">BG110/COUNTIFS($A$5:$A$65,4)</f>
        <v>#DIV/0!</v>
      </c>
      <c r="BH111" s="36" t="e">
        <f t="shared" si="770"/>
        <v>#DIV/0!</v>
      </c>
      <c r="BI111" s="36" t="e">
        <f t="shared" si="770"/>
        <v>#DIV/0!</v>
      </c>
      <c r="BJ111" s="36" t="e">
        <f t="shared" si="770"/>
        <v>#DIV/0!</v>
      </c>
      <c r="BK111" s="36" t="e">
        <f t="shared" si="770"/>
        <v>#DIV/0!</v>
      </c>
      <c r="BL111" s="36" t="e">
        <f t="shared" si="770"/>
        <v>#DIV/0!</v>
      </c>
      <c r="BM111" s="36" t="e">
        <f t="shared" si="770"/>
        <v>#DIV/0!</v>
      </c>
      <c r="BN111" s="36" t="e">
        <f t="shared" si="770"/>
        <v>#DIV/0!</v>
      </c>
      <c r="BO111" s="29" t="e">
        <f t="shared" si="770"/>
        <v>#DIV/0!</v>
      </c>
      <c r="BP111" s="29" t="e">
        <f t="shared" si="770"/>
        <v>#DIV/0!</v>
      </c>
      <c r="BQ111" s="29" t="e">
        <f t="shared" ref="BQ111:BS111" si="771">BQ110/COUNTIFS($A$5:$A$65,4)</f>
        <v>#DIV/0!</v>
      </c>
      <c r="BR111" s="64" t="e">
        <f t="shared" si="771"/>
        <v>#DIV/0!</v>
      </c>
      <c r="BS111" s="64" t="e">
        <f t="shared" si="771"/>
        <v>#DIV/0!</v>
      </c>
      <c r="BT111" s="78" t="e">
        <f t="shared" si="770"/>
        <v>#DIV/0!</v>
      </c>
      <c r="BU111" s="36" t="e">
        <f t="shared" si="770"/>
        <v>#DIV/0!</v>
      </c>
      <c r="BV111" s="36" t="e">
        <f t="shared" si="770"/>
        <v>#DIV/0!</v>
      </c>
      <c r="BW111" s="36" t="e">
        <f t="shared" si="770"/>
        <v>#DIV/0!</v>
      </c>
      <c r="BX111" s="61" t="e">
        <f t="shared" ref="BX111:BZ111" si="772">BX110/COUNTIFS($A$5:$A$65,4)</f>
        <v>#DIV/0!</v>
      </c>
      <c r="BY111" s="61" t="e">
        <f t="shared" si="772"/>
        <v>#DIV/0!</v>
      </c>
      <c r="BZ111" s="61" t="e">
        <f t="shared" si="772"/>
        <v>#DIV/0!</v>
      </c>
      <c r="CA111" s="64" t="e">
        <f t="shared" ref="CA111:CJ111" si="773">CA110/COUNTIFS($A$5:$A$65,4)</f>
        <v>#DIV/0!</v>
      </c>
      <c r="CB111" s="64" t="e">
        <f t="shared" si="773"/>
        <v>#DIV/0!</v>
      </c>
      <c r="CC111" s="64" t="e">
        <f t="shared" si="773"/>
        <v>#DIV/0!</v>
      </c>
      <c r="CD111" s="64" t="e">
        <f t="shared" si="773"/>
        <v>#DIV/0!</v>
      </c>
      <c r="CE111" s="64" t="e">
        <f t="shared" si="773"/>
        <v>#DIV/0!</v>
      </c>
      <c r="CF111" s="64" t="e">
        <f t="shared" si="773"/>
        <v>#DIV/0!</v>
      </c>
      <c r="CG111" s="64" t="e">
        <f t="shared" si="773"/>
        <v>#DIV/0!</v>
      </c>
      <c r="CH111" s="64" t="e">
        <f t="shared" si="773"/>
        <v>#DIV/0!</v>
      </c>
      <c r="CI111" s="64" t="e">
        <f t="shared" si="773"/>
        <v>#DIV/0!</v>
      </c>
      <c r="CJ111" s="64" t="e">
        <f t="shared" si="773"/>
        <v>#DIV/0!</v>
      </c>
      <c r="CK111" s="64" t="e">
        <f t="shared" ref="CK111:CN111" si="774">CK110/COUNTIFS($A$5:$A$65,4)</f>
        <v>#DIV/0!</v>
      </c>
      <c r="CL111" s="64" t="e">
        <f t="shared" si="774"/>
        <v>#DIV/0!</v>
      </c>
      <c r="CM111" s="64" t="e">
        <f t="shared" si="774"/>
        <v>#DIV/0!</v>
      </c>
      <c r="CN111" s="64" t="e">
        <f t="shared" si="774"/>
        <v>#DIV/0!</v>
      </c>
      <c r="CO111" s="64" t="e">
        <f t="shared" ref="CO111:CU111" si="775">CO110/COUNTIFS($A$5:$A$65,4)</f>
        <v>#DIV/0!</v>
      </c>
      <c r="CP111" s="64" t="e">
        <f t="shared" si="775"/>
        <v>#DIV/0!</v>
      </c>
      <c r="CQ111" s="64" t="e">
        <f t="shared" si="775"/>
        <v>#DIV/0!</v>
      </c>
      <c r="CR111" s="64" t="e">
        <f t="shared" si="775"/>
        <v>#DIV/0!</v>
      </c>
      <c r="CS111" s="64" t="e">
        <f t="shared" si="775"/>
        <v>#DIV/0!</v>
      </c>
      <c r="CT111" s="64" t="e">
        <f t="shared" si="775"/>
        <v>#DIV/0!</v>
      </c>
      <c r="CU111" s="64" t="e">
        <f t="shared" si="775"/>
        <v>#DIV/0!</v>
      </c>
      <c r="CV111" s="64" t="e">
        <f t="shared" ref="CV111:DG111" si="776">CV110/COUNTIFS($A$5:$A$65,4)</f>
        <v>#DIV/0!</v>
      </c>
      <c r="CW111" s="64" t="e">
        <f t="shared" si="776"/>
        <v>#DIV/0!</v>
      </c>
      <c r="CX111" s="64" t="e">
        <f t="shared" si="776"/>
        <v>#DIV/0!</v>
      </c>
      <c r="CY111" s="64" t="e">
        <f t="shared" si="776"/>
        <v>#DIV/0!</v>
      </c>
      <c r="CZ111" s="64" t="e">
        <f t="shared" si="776"/>
        <v>#DIV/0!</v>
      </c>
      <c r="DA111" s="64" t="e">
        <f t="shared" si="776"/>
        <v>#DIV/0!</v>
      </c>
      <c r="DB111" s="64" t="e">
        <f t="shared" si="776"/>
        <v>#DIV/0!</v>
      </c>
      <c r="DC111" s="64" t="e">
        <f t="shared" si="776"/>
        <v>#DIV/0!</v>
      </c>
      <c r="DD111" s="64" t="e">
        <f t="shared" si="776"/>
        <v>#DIV/0!</v>
      </c>
      <c r="DE111" s="64" t="e">
        <f t="shared" si="776"/>
        <v>#DIV/0!</v>
      </c>
      <c r="DF111" s="64" t="e">
        <f t="shared" si="776"/>
        <v>#DIV/0!</v>
      </c>
      <c r="DG111" s="64" t="e">
        <f t="shared" si="776"/>
        <v>#DIV/0!</v>
      </c>
      <c r="DH111" s="64" t="e">
        <f t="shared" ref="DH111:DO111" si="777">DH110/COUNTIFS($A$5:$A$65,4)</f>
        <v>#DIV/0!</v>
      </c>
      <c r="DI111" s="64" t="e">
        <f t="shared" si="777"/>
        <v>#DIV/0!</v>
      </c>
      <c r="DJ111" s="64" t="e">
        <f t="shared" si="777"/>
        <v>#DIV/0!</v>
      </c>
      <c r="DK111" s="64" t="e">
        <f t="shared" si="777"/>
        <v>#DIV/0!</v>
      </c>
      <c r="DL111" s="64" t="e">
        <f t="shared" si="777"/>
        <v>#DIV/0!</v>
      </c>
      <c r="DM111" s="64" t="e">
        <f t="shared" si="777"/>
        <v>#DIV/0!</v>
      </c>
      <c r="DN111" s="64" t="e">
        <f t="shared" si="777"/>
        <v>#DIV/0!</v>
      </c>
      <c r="DO111" s="64" t="e">
        <f t="shared" si="777"/>
        <v>#DIV/0!</v>
      </c>
      <c r="DP111" s="64" t="e">
        <f t="shared" ref="DP111:EA111" si="778">DP110/COUNTIFS($A$5:$A$65,4)</f>
        <v>#DIV/0!</v>
      </c>
      <c r="DQ111" s="64" t="e">
        <f t="shared" si="778"/>
        <v>#DIV/0!</v>
      </c>
      <c r="DR111" s="64" t="e">
        <f t="shared" si="778"/>
        <v>#DIV/0!</v>
      </c>
      <c r="DS111" s="64" t="e">
        <f t="shared" si="778"/>
        <v>#DIV/0!</v>
      </c>
      <c r="DT111" s="64" t="e">
        <f t="shared" si="778"/>
        <v>#DIV/0!</v>
      </c>
      <c r="DU111" s="64" t="e">
        <f t="shared" si="778"/>
        <v>#DIV/0!</v>
      </c>
      <c r="DV111" s="64" t="e">
        <f t="shared" si="778"/>
        <v>#DIV/0!</v>
      </c>
      <c r="DW111" s="64" t="e">
        <f t="shared" si="778"/>
        <v>#DIV/0!</v>
      </c>
      <c r="DX111" s="64" t="e">
        <f t="shared" si="778"/>
        <v>#DIV/0!</v>
      </c>
      <c r="DY111" s="64" t="e">
        <f t="shared" si="778"/>
        <v>#DIV/0!</v>
      </c>
      <c r="DZ111" s="64" t="e">
        <f t="shared" si="778"/>
        <v>#DIV/0!</v>
      </c>
      <c r="EA111" s="64" t="e">
        <f t="shared" si="778"/>
        <v>#DIV/0!</v>
      </c>
      <c r="EB111" s="64" t="e">
        <f t="shared" ref="EB111:EE111" si="779">EB110/COUNTIFS($A$5:$A$65,4)</f>
        <v>#DIV/0!</v>
      </c>
      <c r="EC111" s="64" t="e">
        <f t="shared" si="779"/>
        <v>#DIV/0!</v>
      </c>
      <c r="ED111" s="64" t="e">
        <f t="shared" si="779"/>
        <v>#DIV/0!</v>
      </c>
      <c r="EE111" s="64" t="e">
        <f t="shared" si="779"/>
        <v>#DIV/0!</v>
      </c>
      <c r="EF111" s="64" t="e">
        <f t="shared" ref="EF111:EJ111" si="780">EF110/COUNTIFS($A$5:$A$65,4)</f>
        <v>#DIV/0!</v>
      </c>
      <c r="EG111" s="64" t="e">
        <f t="shared" si="780"/>
        <v>#DIV/0!</v>
      </c>
      <c r="EH111" s="64" t="e">
        <f t="shared" si="780"/>
        <v>#DIV/0!</v>
      </c>
      <c r="EI111" s="64" t="e">
        <f t="shared" si="780"/>
        <v>#DIV/0!</v>
      </c>
      <c r="EJ111" s="64" t="e">
        <f t="shared" si="780"/>
        <v>#DIV/0!</v>
      </c>
      <c r="EK111" s="64" t="e">
        <f t="shared" ref="EK111:EM111" si="781">EK110/COUNTIFS($A$5:$A$65,4)</f>
        <v>#DIV/0!</v>
      </c>
      <c r="EL111" s="64" t="e">
        <f t="shared" si="781"/>
        <v>#DIV/0!</v>
      </c>
      <c r="EM111" s="64" t="e">
        <f t="shared" si="781"/>
        <v>#DIV/0!</v>
      </c>
      <c r="EN111" s="64" t="e">
        <f t="shared" ref="EN111:EQ111" si="782">EN110/COUNTIFS($A$5:$A$65,4)</f>
        <v>#DIV/0!</v>
      </c>
      <c r="EO111" s="64" t="e">
        <f t="shared" si="782"/>
        <v>#DIV/0!</v>
      </c>
      <c r="EP111" s="64" t="e">
        <f t="shared" si="782"/>
        <v>#DIV/0!</v>
      </c>
      <c r="EQ111" s="64" t="e">
        <f t="shared" si="782"/>
        <v>#DIV/0!</v>
      </c>
      <c r="ER111" s="71" t="e">
        <f t="shared" ref="ER111:ET111" si="783">ER110/COUNTIFS($A$5:$A$65,4)</f>
        <v>#DIV/0!</v>
      </c>
      <c r="ES111" s="71" t="e">
        <f t="shared" si="783"/>
        <v>#DIV/0!</v>
      </c>
      <c r="ET111" s="71" t="e">
        <f t="shared" si="783"/>
        <v>#DIV/0!</v>
      </c>
    </row>
    <row r="112" spans="2:150" ht="37.25" customHeight="1" thickBot="1" x14ac:dyDescent="0.5">
      <c r="B112" s="135" t="s">
        <v>77</v>
      </c>
      <c r="C112" s="136"/>
      <c r="D112" s="136"/>
      <c r="E112" s="136"/>
      <c r="F112" s="137"/>
      <c r="G112" s="30">
        <f>G78</f>
        <v>0</v>
      </c>
      <c r="H112" s="30">
        <f t="shared" ref="H112:Y112" si="784">H78</f>
        <v>0</v>
      </c>
      <c r="I112" s="30">
        <f t="shared" si="784"/>
        <v>0</v>
      </c>
      <c r="J112" s="30">
        <f t="shared" si="784"/>
        <v>0</v>
      </c>
      <c r="K112" s="30">
        <f t="shared" si="784"/>
        <v>0</v>
      </c>
      <c r="L112" s="30">
        <f t="shared" si="784"/>
        <v>0</v>
      </c>
      <c r="M112" s="30">
        <f t="shared" si="784"/>
        <v>0</v>
      </c>
      <c r="N112" s="30">
        <f t="shared" si="784"/>
        <v>0</v>
      </c>
      <c r="O112" s="30">
        <f t="shared" si="784"/>
        <v>0</v>
      </c>
      <c r="P112" s="30">
        <f>P78</f>
        <v>0</v>
      </c>
      <c r="Q112" s="30">
        <f t="shared" si="784"/>
        <v>0</v>
      </c>
      <c r="R112" s="30">
        <f t="shared" si="784"/>
        <v>0</v>
      </c>
      <c r="S112" s="30">
        <f t="shared" si="784"/>
        <v>0</v>
      </c>
      <c r="T112" s="30">
        <f t="shared" si="784"/>
        <v>0</v>
      </c>
      <c r="U112" s="30">
        <f t="shared" si="784"/>
        <v>0</v>
      </c>
      <c r="V112" s="30">
        <f t="shared" si="784"/>
        <v>0</v>
      </c>
      <c r="W112" s="30">
        <f t="shared" si="784"/>
        <v>0</v>
      </c>
      <c r="X112" s="30">
        <f t="shared" si="784"/>
        <v>0</v>
      </c>
      <c r="Y112" s="30">
        <f t="shared" si="784"/>
        <v>0</v>
      </c>
      <c r="Z112" s="30">
        <f t="shared" ref="Z112:AG112" si="785">Z78</f>
        <v>0</v>
      </c>
      <c r="AA112" s="30">
        <f t="shared" si="785"/>
        <v>0</v>
      </c>
      <c r="AB112" s="30">
        <f t="shared" si="785"/>
        <v>0</v>
      </c>
      <c r="AC112" s="30">
        <f t="shared" si="785"/>
        <v>0</v>
      </c>
      <c r="AD112" s="30">
        <f t="shared" si="785"/>
        <v>0</v>
      </c>
      <c r="AE112" s="30">
        <f t="shared" si="785"/>
        <v>0</v>
      </c>
      <c r="AF112" s="30">
        <f t="shared" si="785"/>
        <v>0</v>
      </c>
      <c r="AG112" s="30">
        <f t="shared" si="785"/>
        <v>0</v>
      </c>
      <c r="AH112" s="30">
        <f t="shared" ref="AH112:AT112" si="786">AH78</f>
        <v>0</v>
      </c>
      <c r="AI112" s="30">
        <f t="shared" si="786"/>
        <v>0</v>
      </c>
      <c r="AJ112" s="30">
        <f t="shared" si="786"/>
        <v>0</v>
      </c>
      <c r="AK112" s="30">
        <f t="shared" si="786"/>
        <v>0</v>
      </c>
      <c r="AL112" s="30">
        <f t="shared" si="786"/>
        <v>0</v>
      </c>
      <c r="AM112" s="30">
        <f t="shared" si="786"/>
        <v>0</v>
      </c>
      <c r="AN112" s="30">
        <f t="shared" si="786"/>
        <v>0</v>
      </c>
      <c r="AO112" s="30">
        <f t="shared" si="786"/>
        <v>0</v>
      </c>
      <c r="AP112" s="30">
        <f t="shared" si="786"/>
        <v>0</v>
      </c>
      <c r="AQ112" s="30">
        <f t="shared" si="786"/>
        <v>0</v>
      </c>
      <c r="AR112" s="30">
        <f t="shared" si="786"/>
        <v>0</v>
      </c>
      <c r="AS112" s="30">
        <f t="shared" si="786"/>
        <v>0</v>
      </c>
      <c r="AT112" s="30">
        <f t="shared" si="786"/>
        <v>0</v>
      </c>
      <c r="AU112" s="30">
        <f t="shared" ref="AU112:BF112" si="787">AU78</f>
        <v>0</v>
      </c>
      <c r="AV112" s="30">
        <f t="shared" si="787"/>
        <v>0</v>
      </c>
      <c r="AW112" s="30">
        <f t="shared" si="787"/>
        <v>0</v>
      </c>
      <c r="AX112" s="30">
        <f t="shared" si="787"/>
        <v>0</v>
      </c>
      <c r="AY112" s="30">
        <f t="shared" si="787"/>
        <v>0</v>
      </c>
      <c r="AZ112" s="30">
        <f t="shared" si="787"/>
        <v>0</v>
      </c>
      <c r="BA112" s="30">
        <f t="shared" si="787"/>
        <v>0</v>
      </c>
      <c r="BB112" s="30">
        <f t="shared" si="787"/>
        <v>0</v>
      </c>
      <c r="BC112" s="30">
        <f t="shared" si="787"/>
        <v>0</v>
      </c>
      <c r="BD112" s="30">
        <f t="shared" si="787"/>
        <v>0</v>
      </c>
      <c r="BE112" s="30">
        <f t="shared" si="787"/>
        <v>0</v>
      </c>
      <c r="BF112" s="30">
        <f t="shared" si="787"/>
        <v>0</v>
      </c>
      <c r="BG112" s="30">
        <f t="shared" ref="BG112:BW112" si="788">BG78</f>
        <v>0</v>
      </c>
      <c r="BH112" s="30">
        <f t="shared" si="788"/>
        <v>0</v>
      </c>
      <c r="BI112" s="30">
        <f t="shared" si="788"/>
        <v>0</v>
      </c>
      <c r="BJ112" s="30">
        <f t="shared" si="788"/>
        <v>0</v>
      </c>
      <c r="BK112" s="30">
        <f t="shared" si="788"/>
        <v>0</v>
      </c>
      <c r="BL112" s="30">
        <f t="shared" si="788"/>
        <v>0</v>
      </c>
      <c r="BM112" s="30">
        <f t="shared" si="788"/>
        <v>0</v>
      </c>
      <c r="BN112" s="30">
        <f t="shared" si="788"/>
        <v>0</v>
      </c>
      <c r="BO112" s="30">
        <f t="shared" si="788"/>
        <v>0</v>
      </c>
      <c r="BP112" s="30">
        <f t="shared" si="788"/>
        <v>0</v>
      </c>
      <c r="BQ112" s="30">
        <f t="shared" ref="BQ112:BS112" si="789">BQ78</f>
        <v>0</v>
      </c>
      <c r="BR112" s="30">
        <f t="shared" si="789"/>
        <v>0</v>
      </c>
      <c r="BS112" s="30">
        <f t="shared" si="789"/>
        <v>0</v>
      </c>
      <c r="BT112" s="79">
        <f t="shared" si="788"/>
        <v>0</v>
      </c>
      <c r="BU112" s="30">
        <f t="shared" si="788"/>
        <v>0</v>
      </c>
      <c r="BV112" s="30">
        <f t="shared" si="788"/>
        <v>0</v>
      </c>
      <c r="BW112" s="30">
        <f t="shared" si="788"/>
        <v>0</v>
      </c>
      <c r="BX112" s="30">
        <f t="shared" ref="BX112:BZ112" si="790">BX78</f>
        <v>0</v>
      </c>
      <c r="BY112" s="30">
        <f t="shared" si="790"/>
        <v>0</v>
      </c>
      <c r="BZ112" s="30">
        <f t="shared" si="790"/>
        <v>0</v>
      </c>
      <c r="CA112" s="30">
        <f t="shared" ref="CA112:CJ112" si="791">CA78</f>
        <v>0</v>
      </c>
      <c r="CB112" s="30">
        <f t="shared" si="791"/>
        <v>0</v>
      </c>
      <c r="CC112" s="30">
        <f t="shared" si="791"/>
        <v>0</v>
      </c>
      <c r="CD112" s="30">
        <f t="shared" si="791"/>
        <v>0</v>
      </c>
      <c r="CE112" s="30">
        <f t="shared" si="791"/>
        <v>0</v>
      </c>
      <c r="CF112" s="30">
        <f t="shared" si="791"/>
        <v>0</v>
      </c>
      <c r="CG112" s="30">
        <f t="shared" si="791"/>
        <v>0</v>
      </c>
      <c r="CH112" s="30">
        <f t="shared" si="791"/>
        <v>0</v>
      </c>
      <c r="CI112" s="30">
        <f t="shared" si="791"/>
        <v>0</v>
      </c>
      <c r="CJ112" s="30">
        <f t="shared" si="791"/>
        <v>0</v>
      </c>
      <c r="CK112" s="30">
        <f t="shared" ref="CK112:CN112" si="792">CK78</f>
        <v>0</v>
      </c>
      <c r="CL112" s="30">
        <f t="shared" si="792"/>
        <v>0</v>
      </c>
      <c r="CM112" s="30">
        <f t="shared" si="792"/>
        <v>0</v>
      </c>
      <c r="CN112" s="30">
        <f t="shared" si="792"/>
        <v>0</v>
      </c>
      <c r="CO112" s="30">
        <f t="shared" ref="CO112:CU112" si="793">CO78</f>
        <v>0</v>
      </c>
      <c r="CP112" s="30">
        <f t="shared" si="793"/>
        <v>0</v>
      </c>
      <c r="CQ112" s="30">
        <f t="shared" si="793"/>
        <v>0</v>
      </c>
      <c r="CR112" s="30">
        <f t="shared" si="793"/>
        <v>0</v>
      </c>
      <c r="CS112" s="30">
        <f t="shared" si="793"/>
        <v>0</v>
      </c>
      <c r="CT112" s="30">
        <f t="shared" si="793"/>
        <v>0</v>
      </c>
      <c r="CU112" s="30">
        <f t="shared" si="793"/>
        <v>0</v>
      </c>
      <c r="CV112" s="30">
        <f t="shared" ref="CV112:DG112" si="794">CV78</f>
        <v>0</v>
      </c>
      <c r="CW112" s="30">
        <f t="shared" si="794"/>
        <v>0</v>
      </c>
      <c r="CX112" s="30">
        <f t="shared" si="794"/>
        <v>0</v>
      </c>
      <c r="CY112" s="30">
        <f t="shared" si="794"/>
        <v>0</v>
      </c>
      <c r="CZ112" s="30">
        <f t="shared" si="794"/>
        <v>0</v>
      </c>
      <c r="DA112" s="30">
        <f t="shared" si="794"/>
        <v>0</v>
      </c>
      <c r="DB112" s="30">
        <f t="shared" si="794"/>
        <v>0</v>
      </c>
      <c r="DC112" s="30">
        <f t="shared" si="794"/>
        <v>0</v>
      </c>
      <c r="DD112" s="30">
        <f t="shared" si="794"/>
        <v>0</v>
      </c>
      <c r="DE112" s="30">
        <f t="shared" si="794"/>
        <v>0</v>
      </c>
      <c r="DF112" s="30">
        <f t="shared" si="794"/>
        <v>0</v>
      </c>
      <c r="DG112" s="30">
        <f t="shared" si="794"/>
        <v>0</v>
      </c>
      <c r="DH112" s="30">
        <f t="shared" ref="DH112:DO112" si="795">DH78</f>
        <v>0</v>
      </c>
      <c r="DI112" s="30">
        <f t="shared" si="795"/>
        <v>0</v>
      </c>
      <c r="DJ112" s="30">
        <f t="shared" si="795"/>
        <v>0</v>
      </c>
      <c r="DK112" s="30">
        <f t="shared" si="795"/>
        <v>0</v>
      </c>
      <c r="DL112" s="30">
        <f t="shared" si="795"/>
        <v>0</v>
      </c>
      <c r="DM112" s="30">
        <f t="shared" si="795"/>
        <v>0</v>
      </c>
      <c r="DN112" s="30">
        <f t="shared" si="795"/>
        <v>0</v>
      </c>
      <c r="DO112" s="30">
        <f t="shared" si="795"/>
        <v>0</v>
      </c>
      <c r="DP112" s="30">
        <f t="shared" ref="DP112:EA112" si="796">DP78</f>
        <v>0</v>
      </c>
      <c r="DQ112" s="30">
        <f t="shared" si="796"/>
        <v>0</v>
      </c>
      <c r="DR112" s="30">
        <f t="shared" si="796"/>
        <v>0</v>
      </c>
      <c r="DS112" s="30">
        <f t="shared" si="796"/>
        <v>0</v>
      </c>
      <c r="DT112" s="30">
        <f t="shared" si="796"/>
        <v>0</v>
      </c>
      <c r="DU112" s="30">
        <f t="shared" si="796"/>
        <v>0</v>
      </c>
      <c r="DV112" s="30">
        <f t="shared" si="796"/>
        <v>0</v>
      </c>
      <c r="DW112" s="30">
        <f t="shared" si="796"/>
        <v>0</v>
      </c>
      <c r="DX112" s="30">
        <f t="shared" si="796"/>
        <v>0</v>
      </c>
      <c r="DY112" s="30">
        <f t="shared" si="796"/>
        <v>0</v>
      </c>
      <c r="DZ112" s="30">
        <f t="shared" si="796"/>
        <v>0</v>
      </c>
      <c r="EA112" s="30">
        <f t="shared" si="796"/>
        <v>0</v>
      </c>
      <c r="EB112" s="30">
        <f t="shared" ref="EB112:EE112" si="797">EB78</f>
        <v>0</v>
      </c>
      <c r="EC112" s="30">
        <f t="shared" si="797"/>
        <v>0</v>
      </c>
      <c r="ED112" s="30">
        <f t="shared" si="797"/>
        <v>0</v>
      </c>
      <c r="EE112" s="30">
        <f t="shared" si="797"/>
        <v>0</v>
      </c>
      <c r="EF112" s="30">
        <f t="shared" ref="EF112:EJ112" si="798">EF78</f>
        <v>0</v>
      </c>
      <c r="EG112" s="30">
        <f t="shared" si="798"/>
        <v>0</v>
      </c>
      <c r="EH112" s="30">
        <f t="shared" si="798"/>
        <v>0</v>
      </c>
      <c r="EI112" s="30">
        <f t="shared" si="798"/>
        <v>0</v>
      </c>
      <c r="EJ112" s="30">
        <f t="shared" si="798"/>
        <v>0</v>
      </c>
      <c r="EK112" s="30">
        <f t="shared" ref="EK112:EM112" si="799">EK78</f>
        <v>0</v>
      </c>
      <c r="EL112" s="30">
        <f t="shared" si="799"/>
        <v>0</v>
      </c>
      <c r="EM112" s="30">
        <f t="shared" si="799"/>
        <v>0</v>
      </c>
      <c r="EN112" s="30">
        <f t="shared" ref="EN112:EQ112" si="800">EN78</f>
        <v>0</v>
      </c>
      <c r="EO112" s="30">
        <f t="shared" si="800"/>
        <v>0</v>
      </c>
      <c r="EP112" s="30">
        <f t="shared" si="800"/>
        <v>0</v>
      </c>
      <c r="EQ112" s="30">
        <f t="shared" si="800"/>
        <v>0</v>
      </c>
      <c r="ER112" s="30">
        <f t="shared" ref="ER112:ET112" si="801">ER78</f>
        <v>0</v>
      </c>
      <c r="ES112" s="30">
        <f t="shared" si="801"/>
        <v>0</v>
      </c>
      <c r="ET112" s="30">
        <f t="shared" si="801"/>
        <v>0</v>
      </c>
    </row>
    <row r="113" spans="2:150" ht="15.75" customHeight="1" thickBot="1" x14ac:dyDescent="0.5">
      <c r="B113" s="135" t="s">
        <v>78</v>
      </c>
      <c r="C113" s="136"/>
      <c r="D113" s="136"/>
      <c r="E113" s="136"/>
      <c r="F113" s="137"/>
      <c r="G113" s="29">
        <f t="shared" ref="G113:Y113" si="802">G112/1</f>
        <v>0</v>
      </c>
      <c r="H113" s="29">
        <f t="shared" si="802"/>
        <v>0</v>
      </c>
      <c r="I113" s="29">
        <f t="shared" si="802"/>
        <v>0</v>
      </c>
      <c r="J113" s="29">
        <f t="shared" si="802"/>
        <v>0</v>
      </c>
      <c r="K113" s="29">
        <f t="shared" si="802"/>
        <v>0</v>
      </c>
      <c r="L113" s="29">
        <f t="shared" si="802"/>
        <v>0</v>
      </c>
      <c r="M113" s="29">
        <f t="shared" si="802"/>
        <v>0</v>
      </c>
      <c r="N113" s="29">
        <f t="shared" si="802"/>
        <v>0</v>
      </c>
      <c r="O113" s="29">
        <f t="shared" si="802"/>
        <v>0</v>
      </c>
      <c r="P113" s="29">
        <f>P112/1</f>
        <v>0</v>
      </c>
      <c r="Q113" s="29">
        <f t="shared" si="802"/>
        <v>0</v>
      </c>
      <c r="R113" s="29">
        <f t="shared" si="802"/>
        <v>0</v>
      </c>
      <c r="S113" s="29">
        <f t="shared" si="802"/>
        <v>0</v>
      </c>
      <c r="T113" s="29">
        <f t="shared" si="802"/>
        <v>0</v>
      </c>
      <c r="U113" s="29">
        <f t="shared" si="802"/>
        <v>0</v>
      </c>
      <c r="V113" s="29">
        <f t="shared" si="802"/>
        <v>0</v>
      </c>
      <c r="W113" s="29">
        <f t="shared" si="802"/>
        <v>0</v>
      </c>
      <c r="X113" s="29">
        <f t="shared" si="802"/>
        <v>0</v>
      </c>
      <c r="Y113" s="27">
        <f t="shared" si="802"/>
        <v>0</v>
      </c>
      <c r="Z113" s="36">
        <f t="shared" ref="Z113:AG113" si="803">Z112/1</f>
        <v>0</v>
      </c>
      <c r="AA113" s="36">
        <f t="shared" si="803"/>
        <v>0</v>
      </c>
      <c r="AB113" s="36">
        <f t="shared" si="803"/>
        <v>0</v>
      </c>
      <c r="AC113" s="36">
        <f t="shared" si="803"/>
        <v>0</v>
      </c>
      <c r="AD113" s="36">
        <f t="shared" si="803"/>
        <v>0</v>
      </c>
      <c r="AE113" s="36">
        <f t="shared" si="803"/>
        <v>0</v>
      </c>
      <c r="AF113" s="36">
        <f t="shared" si="803"/>
        <v>0</v>
      </c>
      <c r="AG113" s="36">
        <f t="shared" si="803"/>
        <v>0</v>
      </c>
      <c r="AH113" s="36">
        <f t="shared" ref="AH113:AT113" si="804">AH112/1</f>
        <v>0</v>
      </c>
      <c r="AI113" s="36">
        <f t="shared" si="804"/>
        <v>0</v>
      </c>
      <c r="AJ113" s="36">
        <f t="shared" si="804"/>
        <v>0</v>
      </c>
      <c r="AK113" s="36">
        <f t="shared" si="804"/>
        <v>0</v>
      </c>
      <c r="AL113" s="36">
        <f t="shared" si="804"/>
        <v>0</v>
      </c>
      <c r="AM113" s="36">
        <f t="shared" si="804"/>
        <v>0</v>
      </c>
      <c r="AN113" s="36">
        <f t="shared" si="804"/>
        <v>0</v>
      </c>
      <c r="AO113" s="36">
        <f t="shared" si="804"/>
        <v>0</v>
      </c>
      <c r="AP113" s="36">
        <f t="shared" si="804"/>
        <v>0</v>
      </c>
      <c r="AQ113" s="36">
        <f t="shared" si="804"/>
        <v>0</v>
      </c>
      <c r="AR113" s="36">
        <f t="shared" si="804"/>
        <v>0</v>
      </c>
      <c r="AS113" s="36">
        <f t="shared" si="804"/>
        <v>0</v>
      </c>
      <c r="AT113" s="36">
        <f t="shared" si="804"/>
        <v>0</v>
      </c>
      <c r="AU113" s="36">
        <f t="shared" ref="AU113:BF113" si="805">AU112/1</f>
        <v>0</v>
      </c>
      <c r="AV113" s="36">
        <f t="shared" si="805"/>
        <v>0</v>
      </c>
      <c r="AW113" s="36">
        <f t="shared" si="805"/>
        <v>0</v>
      </c>
      <c r="AX113" s="36">
        <f t="shared" si="805"/>
        <v>0</v>
      </c>
      <c r="AY113" s="36">
        <f t="shared" si="805"/>
        <v>0</v>
      </c>
      <c r="AZ113" s="36">
        <f t="shared" si="805"/>
        <v>0</v>
      </c>
      <c r="BA113" s="36">
        <f t="shared" si="805"/>
        <v>0</v>
      </c>
      <c r="BB113" s="36">
        <f t="shared" si="805"/>
        <v>0</v>
      </c>
      <c r="BC113" s="36">
        <f t="shared" si="805"/>
        <v>0</v>
      </c>
      <c r="BD113" s="36">
        <f t="shared" si="805"/>
        <v>0</v>
      </c>
      <c r="BE113" s="36">
        <f t="shared" si="805"/>
        <v>0</v>
      </c>
      <c r="BF113" s="36">
        <f t="shared" si="805"/>
        <v>0</v>
      </c>
      <c r="BG113" s="36">
        <f t="shared" ref="BG113:BW113" si="806">BG112/1</f>
        <v>0</v>
      </c>
      <c r="BH113" s="36">
        <f t="shared" si="806"/>
        <v>0</v>
      </c>
      <c r="BI113" s="36">
        <f t="shared" si="806"/>
        <v>0</v>
      </c>
      <c r="BJ113" s="36">
        <f t="shared" si="806"/>
        <v>0</v>
      </c>
      <c r="BK113" s="36">
        <f t="shared" si="806"/>
        <v>0</v>
      </c>
      <c r="BL113" s="36">
        <f t="shared" si="806"/>
        <v>0</v>
      </c>
      <c r="BM113" s="36">
        <f t="shared" si="806"/>
        <v>0</v>
      </c>
      <c r="BN113" s="36">
        <f t="shared" si="806"/>
        <v>0</v>
      </c>
      <c r="BO113" s="29">
        <f t="shared" si="806"/>
        <v>0</v>
      </c>
      <c r="BP113" s="29">
        <f t="shared" si="806"/>
        <v>0</v>
      </c>
      <c r="BQ113" s="29">
        <f t="shared" ref="BQ113:BS113" si="807">BQ112/1</f>
        <v>0</v>
      </c>
      <c r="BR113" s="64">
        <f t="shared" si="807"/>
        <v>0</v>
      </c>
      <c r="BS113" s="64">
        <f t="shared" si="807"/>
        <v>0</v>
      </c>
      <c r="BT113" s="78">
        <f t="shared" si="806"/>
        <v>0</v>
      </c>
      <c r="BU113" s="36">
        <f t="shared" si="806"/>
        <v>0</v>
      </c>
      <c r="BV113" s="36">
        <f t="shared" si="806"/>
        <v>0</v>
      </c>
      <c r="BW113" s="36">
        <f t="shared" si="806"/>
        <v>0</v>
      </c>
      <c r="BX113" s="61">
        <f t="shared" ref="BX113:BZ113" si="808">BX112/1</f>
        <v>0</v>
      </c>
      <c r="BY113" s="61">
        <f t="shared" si="808"/>
        <v>0</v>
      </c>
      <c r="BZ113" s="61">
        <f t="shared" si="808"/>
        <v>0</v>
      </c>
      <c r="CA113" s="64">
        <f t="shared" ref="CA113:CJ113" si="809">CA112/1</f>
        <v>0</v>
      </c>
      <c r="CB113" s="64">
        <f t="shared" si="809"/>
        <v>0</v>
      </c>
      <c r="CC113" s="64">
        <f t="shared" si="809"/>
        <v>0</v>
      </c>
      <c r="CD113" s="64">
        <f t="shared" si="809"/>
        <v>0</v>
      </c>
      <c r="CE113" s="64">
        <f t="shared" si="809"/>
        <v>0</v>
      </c>
      <c r="CF113" s="64">
        <f t="shared" si="809"/>
        <v>0</v>
      </c>
      <c r="CG113" s="64">
        <f t="shared" si="809"/>
        <v>0</v>
      </c>
      <c r="CH113" s="64">
        <f t="shared" si="809"/>
        <v>0</v>
      </c>
      <c r="CI113" s="64">
        <f t="shared" si="809"/>
        <v>0</v>
      </c>
      <c r="CJ113" s="64">
        <f t="shared" si="809"/>
        <v>0</v>
      </c>
      <c r="CK113" s="64">
        <f t="shared" ref="CK113:CN113" si="810">CK112/1</f>
        <v>0</v>
      </c>
      <c r="CL113" s="64">
        <f t="shared" si="810"/>
        <v>0</v>
      </c>
      <c r="CM113" s="64">
        <f t="shared" si="810"/>
        <v>0</v>
      </c>
      <c r="CN113" s="64">
        <f t="shared" si="810"/>
        <v>0</v>
      </c>
      <c r="CO113" s="64">
        <f t="shared" ref="CO113:CU113" si="811">CO112/1</f>
        <v>0</v>
      </c>
      <c r="CP113" s="64">
        <f t="shared" si="811"/>
        <v>0</v>
      </c>
      <c r="CQ113" s="64">
        <f t="shared" si="811"/>
        <v>0</v>
      </c>
      <c r="CR113" s="64">
        <f t="shared" si="811"/>
        <v>0</v>
      </c>
      <c r="CS113" s="64">
        <f t="shared" si="811"/>
        <v>0</v>
      </c>
      <c r="CT113" s="64">
        <f t="shared" si="811"/>
        <v>0</v>
      </c>
      <c r="CU113" s="64">
        <f t="shared" si="811"/>
        <v>0</v>
      </c>
      <c r="CV113" s="64">
        <f t="shared" ref="CV113:DG113" si="812">CV112/1</f>
        <v>0</v>
      </c>
      <c r="CW113" s="64">
        <f t="shared" si="812"/>
        <v>0</v>
      </c>
      <c r="CX113" s="64">
        <f t="shared" si="812"/>
        <v>0</v>
      </c>
      <c r="CY113" s="64">
        <f t="shared" si="812"/>
        <v>0</v>
      </c>
      <c r="CZ113" s="64">
        <f t="shared" si="812"/>
        <v>0</v>
      </c>
      <c r="DA113" s="64">
        <f t="shared" si="812"/>
        <v>0</v>
      </c>
      <c r="DB113" s="64">
        <f t="shared" si="812"/>
        <v>0</v>
      </c>
      <c r="DC113" s="64">
        <f t="shared" si="812"/>
        <v>0</v>
      </c>
      <c r="DD113" s="64">
        <f t="shared" si="812"/>
        <v>0</v>
      </c>
      <c r="DE113" s="64">
        <f t="shared" si="812"/>
        <v>0</v>
      </c>
      <c r="DF113" s="64">
        <f t="shared" si="812"/>
        <v>0</v>
      </c>
      <c r="DG113" s="64">
        <f t="shared" si="812"/>
        <v>0</v>
      </c>
      <c r="DH113" s="64">
        <f t="shared" ref="DH113:DO113" si="813">DH112/1</f>
        <v>0</v>
      </c>
      <c r="DI113" s="64">
        <f t="shared" si="813"/>
        <v>0</v>
      </c>
      <c r="DJ113" s="64">
        <f t="shared" si="813"/>
        <v>0</v>
      </c>
      <c r="DK113" s="64">
        <f t="shared" si="813"/>
        <v>0</v>
      </c>
      <c r="DL113" s="64">
        <f t="shared" si="813"/>
        <v>0</v>
      </c>
      <c r="DM113" s="64">
        <f t="shared" si="813"/>
        <v>0</v>
      </c>
      <c r="DN113" s="64">
        <f t="shared" si="813"/>
        <v>0</v>
      </c>
      <c r="DO113" s="64">
        <f t="shared" si="813"/>
        <v>0</v>
      </c>
      <c r="DP113" s="64">
        <f t="shared" ref="DP113:EA113" si="814">DP112/1</f>
        <v>0</v>
      </c>
      <c r="DQ113" s="64">
        <f t="shared" si="814"/>
        <v>0</v>
      </c>
      <c r="DR113" s="64">
        <f t="shared" si="814"/>
        <v>0</v>
      </c>
      <c r="DS113" s="64">
        <f t="shared" si="814"/>
        <v>0</v>
      </c>
      <c r="DT113" s="64">
        <f t="shared" si="814"/>
        <v>0</v>
      </c>
      <c r="DU113" s="64">
        <f t="shared" si="814"/>
        <v>0</v>
      </c>
      <c r="DV113" s="64">
        <f t="shared" si="814"/>
        <v>0</v>
      </c>
      <c r="DW113" s="64">
        <f t="shared" si="814"/>
        <v>0</v>
      </c>
      <c r="DX113" s="64">
        <f t="shared" si="814"/>
        <v>0</v>
      </c>
      <c r="DY113" s="64">
        <f t="shared" si="814"/>
        <v>0</v>
      </c>
      <c r="DZ113" s="64">
        <f t="shared" si="814"/>
        <v>0</v>
      </c>
      <c r="EA113" s="64">
        <f t="shared" si="814"/>
        <v>0</v>
      </c>
      <c r="EB113" s="64">
        <f t="shared" ref="EB113:EE113" si="815">EB112/1</f>
        <v>0</v>
      </c>
      <c r="EC113" s="64">
        <f t="shared" si="815"/>
        <v>0</v>
      </c>
      <c r="ED113" s="64">
        <f t="shared" si="815"/>
        <v>0</v>
      </c>
      <c r="EE113" s="64">
        <f t="shared" si="815"/>
        <v>0</v>
      </c>
      <c r="EF113" s="64">
        <f t="shared" ref="EF113:EJ113" si="816">EF112/1</f>
        <v>0</v>
      </c>
      <c r="EG113" s="64">
        <f t="shared" si="816"/>
        <v>0</v>
      </c>
      <c r="EH113" s="64">
        <f t="shared" si="816"/>
        <v>0</v>
      </c>
      <c r="EI113" s="64">
        <f t="shared" si="816"/>
        <v>0</v>
      </c>
      <c r="EJ113" s="64">
        <f t="shared" si="816"/>
        <v>0</v>
      </c>
      <c r="EK113" s="64">
        <f t="shared" ref="EK113:EM113" si="817">EK112/1</f>
        <v>0</v>
      </c>
      <c r="EL113" s="64">
        <f t="shared" si="817"/>
        <v>0</v>
      </c>
      <c r="EM113" s="64">
        <f t="shared" si="817"/>
        <v>0</v>
      </c>
      <c r="EN113" s="64">
        <f t="shared" ref="EN113:EQ113" si="818">EN112/1</f>
        <v>0</v>
      </c>
      <c r="EO113" s="64">
        <f t="shared" si="818"/>
        <v>0</v>
      </c>
      <c r="EP113" s="64">
        <f t="shared" si="818"/>
        <v>0</v>
      </c>
      <c r="EQ113" s="64">
        <f t="shared" si="818"/>
        <v>0</v>
      </c>
      <c r="ER113" s="71">
        <f t="shared" ref="ER113:ET113" si="819">ER112/1</f>
        <v>0</v>
      </c>
      <c r="ES113" s="71">
        <f t="shared" si="819"/>
        <v>0</v>
      </c>
      <c r="ET113" s="71">
        <f t="shared" si="819"/>
        <v>0</v>
      </c>
    </row>
    <row r="114" spans="2:150" x14ac:dyDescent="0.45">
      <c r="AA114" s="180" t="s">
        <v>44</v>
      </c>
      <c r="AB114" s="181"/>
      <c r="AC114" s="181"/>
      <c r="AD114" s="181"/>
      <c r="AE114" s="181"/>
      <c r="AF114" s="181"/>
      <c r="AG114" s="181"/>
      <c r="AH114" s="181"/>
      <c r="AI114" s="181"/>
      <c r="AJ114" s="181"/>
    </row>
    <row r="115" spans="2:150" x14ac:dyDescent="0.45">
      <c r="AA115" s="182" t="s">
        <v>45</v>
      </c>
      <c r="AB115" s="183"/>
      <c r="AC115" s="183"/>
      <c r="AD115" s="183"/>
      <c r="AE115" s="183"/>
      <c r="AF115" s="183"/>
      <c r="AG115" s="183"/>
      <c r="AH115" s="183"/>
      <c r="AI115" s="183"/>
      <c r="AJ115" s="183"/>
    </row>
    <row r="116" spans="2:150" x14ac:dyDescent="0.45">
      <c r="AA116" s="184" t="s">
        <v>46</v>
      </c>
      <c r="AB116" s="185"/>
      <c r="AC116" s="185"/>
      <c r="AD116" s="185"/>
      <c r="AE116" s="185"/>
      <c r="AF116" s="185"/>
      <c r="AG116" s="185"/>
      <c r="AH116" s="185"/>
      <c r="AI116" s="185"/>
      <c r="AJ116" s="185"/>
    </row>
    <row r="117" spans="2:150" x14ac:dyDescent="0.45">
      <c r="AA117" s="186" t="s">
        <v>47</v>
      </c>
      <c r="AB117" s="187"/>
      <c r="AC117" s="187"/>
      <c r="AD117" s="187"/>
      <c r="AE117" s="187"/>
      <c r="AF117" s="187"/>
      <c r="AG117" s="187"/>
      <c r="AH117" s="187"/>
      <c r="AI117" s="187"/>
      <c r="AJ117" s="187"/>
    </row>
    <row r="118" spans="2:150" x14ac:dyDescent="0.45">
      <c r="AA118" s="178" t="s">
        <v>48</v>
      </c>
      <c r="AB118" s="179"/>
      <c r="AC118" s="179"/>
      <c r="AD118" s="179"/>
      <c r="AE118" s="179"/>
      <c r="AF118" s="179"/>
      <c r="AG118" s="179"/>
      <c r="AH118" s="179"/>
      <c r="AI118" s="179"/>
      <c r="AJ118" s="179"/>
    </row>
    <row r="125" spans="2:150" ht="14.65" thickBot="1" x14ac:dyDescent="0.5"/>
    <row r="126" spans="2:150" ht="132.6" customHeight="1" thickBot="1" x14ac:dyDescent="0.5">
      <c r="AE126" s="173" t="s">
        <v>79</v>
      </c>
      <c r="AF126" s="174"/>
      <c r="AG126" s="174"/>
      <c r="AH126" s="174"/>
      <c r="AI126" s="174"/>
      <c r="AJ126" s="174"/>
      <c r="AK126" s="174"/>
      <c r="AL126" s="174"/>
      <c r="AM126" s="115">
        <f>COUNTA(G4:BS4)+COUNTA(BU44:EM44)</f>
        <v>136</v>
      </c>
      <c r="AN126" s="37"/>
      <c r="AO126" s="67" t="s">
        <v>223</v>
      </c>
      <c r="AP126" s="116">
        <f>MAX(G32:BS32)</f>
        <v>0.125</v>
      </c>
      <c r="AQ126" s="37"/>
      <c r="AS126" s="135" t="s">
        <v>240</v>
      </c>
      <c r="AT126" s="136"/>
      <c r="AU126" s="136"/>
      <c r="AV126" s="137"/>
    </row>
    <row r="127" spans="2:150" ht="162.6" customHeight="1" x14ac:dyDescent="0.45">
      <c r="AE127" s="173" t="s">
        <v>283</v>
      </c>
      <c r="AF127" s="174"/>
      <c r="AG127" s="174"/>
      <c r="AH127" s="174"/>
      <c r="AI127" s="174"/>
      <c r="AJ127" s="174"/>
      <c r="AK127" s="174"/>
      <c r="AL127" s="174"/>
      <c r="AM127" s="1">
        <f>COUNTA(G4:BS4)</f>
        <v>65</v>
      </c>
      <c r="AN127" s="38"/>
      <c r="AO127" s="68" t="s">
        <v>224</v>
      </c>
      <c r="AP127" s="117">
        <f>MAX(G69:ET69)</f>
        <v>0.2857142857142857</v>
      </c>
      <c r="AQ127" s="38"/>
      <c r="AS127" s="118" t="s">
        <v>241</v>
      </c>
      <c r="AT127" s="119" t="s">
        <v>242</v>
      </c>
      <c r="AU127" s="120" t="s">
        <v>243</v>
      </c>
    </row>
    <row r="128" spans="2:150" ht="122.45" customHeight="1" x14ac:dyDescent="0.45">
      <c r="AE128" s="173" t="s">
        <v>284</v>
      </c>
      <c r="AF128" s="174"/>
      <c r="AG128" s="174"/>
      <c r="AH128" s="174"/>
      <c r="AI128" s="174"/>
      <c r="AJ128" s="174"/>
      <c r="AK128" s="174"/>
      <c r="AL128" s="174"/>
      <c r="AM128" s="1">
        <f>COUNTA(G44:ET44)</f>
        <v>102</v>
      </c>
      <c r="AN128" s="38"/>
      <c r="AO128" s="68" t="s">
        <v>225</v>
      </c>
      <c r="AP128" s="117">
        <f>MAX(G103:ET103)</f>
        <v>0.17777777777777778</v>
      </c>
      <c r="AQ128" s="38"/>
      <c r="AS128" s="68" t="s">
        <v>244</v>
      </c>
      <c r="AT128" s="1">
        <v>4</v>
      </c>
      <c r="AU128" s="122">
        <f>AT128/$B$82</f>
        <v>8.8888888888888892E-2</v>
      </c>
    </row>
    <row r="129" spans="31:47" ht="45" customHeight="1" x14ac:dyDescent="0.45">
      <c r="AE129" s="173" t="s">
        <v>285</v>
      </c>
      <c r="AF129" s="174"/>
      <c r="AG129" s="174"/>
      <c r="AH129" s="174"/>
      <c r="AI129" s="174"/>
      <c r="AJ129" s="174"/>
      <c r="AK129" s="174"/>
      <c r="AL129" s="174"/>
      <c r="AM129" s="1">
        <f>COUNTIF(G3:BS3,1)</f>
        <v>47</v>
      </c>
      <c r="AN129" s="38"/>
      <c r="AO129" s="38"/>
      <c r="AP129" s="38"/>
      <c r="AQ129" s="38"/>
      <c r="AS129" s="68" t="s">
        <v>245</v>
      </c>
      <c r="AT129" s="1">
        <v>2</v>
      </c>
      <c r="AU129" s="122">
        <f t="shared" ref="AU129:AU144" si="820">AT129/$B$82</f>
        <v>4.4444444444444446E-2</v>
      </c>
    </row>
    <row r="130" spans="31:47" ht="78.599999999999994" customHeight="1" x14ac:dyDescent="0.45">
      <c r="AE130" s="173" t="s">
        <v>286</v>
      </c>
      <c r="AF130" s="174"/>
      <c r="AG130" s="174"/>
      <c r="AH130" s="174"/>
      <c r="AI130" s="174"/>
      <c r="AJ130" s="174"/>
      <c r="AK130" s="174"/>
      <c r="AL130" s="174"/>
      <c r="AM130" s="1">
        <f>COUNTIF(G43:ET43,"1")</f>
        <v>90</v>
      </c>
      <c r="AN130" s="38"/>
      <c r="AO130" s="38"/>
      <c r="AP130" s="38"/>
      <c r="AQ130" s="38"/>
      <c r="AS130" s="68" t="s">
        <v>246</v>
      </c>
      <c r="AT130" s="1">
        <v>8</v>
      </c>
      <c r="AU130" s="122">
        <f t="shared" si="820"/>
        <v>0.17777777777777778</v>
      </c>
    </row>
    <row r="131" spans="31:47" ht="65.45" customHeight="1" x14ac:dyDescent="0.45">
      <c r="AE131" s="40"/>
      <c r="AF131" s="41"/>
      <c r="AG131" s="41"/>
      <c r="AH131" s="41"/>
      <c r="AI131" s="41"/>
      <c r="AJ131" s="41"/>
      <c r="AK131" s="41"/>
      <c r="AL131" s="41"/>
      <c r="AM131" s="1"/>
      <c r="AN131" s="38"/>
      <c r="AO131" s="38"/>
      <c r="AP131" s="38"/>
      <c r="AQ131" s="38"/>
      <c r="AS131" s="68" t="s">
        <v>247</v>
      </c>
      <c r="AT131" s="1">
        <v>11</v>
      </c>
      <c r="AU131" s="122">
        <f t="shared" si="820"/>
        <v>0.24444444444444444</v>
      </c>
    </row>
    <row r="132" spans="31:47" ht="45" customHeight="1" x14ac:dyDescent="0.45">
      <c r="AE132" s="173"/>
      <c r="AF132" s="174"/>
      <c r="AG132" s="174"/>
      <c r="AH132" s="174"/>
      <c r="AI132" s="174"/>
      <c r="AJ132" s="174"/>
      <c r="AK132" s="174"/>
      <c r="AL132" s="174"/>
      <c r="AM132" s="1"/>
      <c r="AN132" s="38"/>
      <c r="AO132" s="38"/>
      <c r="AP132" s="38"/>
      <c r="AQ132" s="38"/>
      <c r="AS132" s="68" t="s">
        <v>248</v>
      </c>
      <c r="AT132" s="1">
        <v>2</v>
      </c>
      <c r="AU132" s="122">
        <f t="shared" si="820"/>
        <v>4.4444444444444446E-2</v>
      </c>
    </row>
    <row r="133" spans="31:47" ht="57" x14ac:dyDescent="0.45">
      <c r="AE133" s="173" t="s">
        <v>226</v>
      </c>
      <c r="AF133" s="174"/>
      <c r="AG133" s="174"/>
      <c r="AH133" s="174"/>
      <c r="AI133" s="174"/>
      <c r="AJ133" s="174"/>
      <c r="AK133" s="174"/>
      <c r="AL133" s="174"/>
      <c r="AM133" s="1">
        <f>AM127-19</f>
        <v>46</v>
      </c>
      <c r="AN133" s="38"/>
      <c r="AO133" s="38"/>
      <c r="AP133" s="38"/>
      <c r="AQ133" s="38"/>
      <c r="AS133" s="68" t="s">
        <v>249</v>
      </c>
      <c r="AT133" s="1">
        <v>8</v>
      </c>
      <c r="AU133" s="122">
        <f t="shared" si="820"/>
        <v>0.17777777777777778</v>
      </c>
    </row>
    <row r="134" spans="31:47" ht="115.25" customHeight="1" x14ac:dyDescent="0.45">
      <c r="AE134" s="72"/>
      <c r="AF134" s="73"/>
      <c r="AG134" s="73"/>
      <c r="AH134" s="73"/>
      <c r="AI134" s="73"/>
      <c r="AJ134" s="73"/>
      <c r="AK134" s="73"/>
      <c r="AL134" s="73"/>
      <c r="AM134" s="1"/>
      <c r="AN134" s="38"/>
      <c r="AO134" s="38"/>
      <c r="AP134" s="38"/>
      <c r="AQ134" s="38"/>
      <c r="AS134" s="68" t="s">
        <v>250</v>
      </c>
      <c r="AT134" s="1">
        <v>6</v>
      </c>
      <c r="AU134" s="122">
        <f t="shared" si="820"/>
        <v>0.13333333333333333</v>
      </c>
    </row>
    <row r="135" spans="31:47" ht="90" customHeight="1" x14ac:dyDescent="0.45">
      <c r="AE135" s="173" t="s">
        <v>227</v>
      </c>
      <c r="AF135" s="174"/>
      <c r="AG135" s="174"/>
      <c r="AH135" s="174"/>
      <c r="AI135" s="174"/>
      <c r="AJ135" s="174"/>
      <c r="AK135" s="174"/>
      <c r="AL135" s="174"/>
      <c r="AM135" s="1">
        <v>24</v>
      </c>
      <c r="AN135" s="38"/>
      <c r="AO135" s="38"/>
      <c r="AP135" s="38"/>
      <c r="AQ135" s="38"/>
      <c r="AS135" s="68" t="s">
        <v>251</v>
      </c>
      <c r="AT135" s="1">
        <v>3</v>
      </c>
      <c r="AU135" s="122">
        <f t="shared" si="820"/>
        <v>6.6666666666666666E-2</v>
      </c>
    </row>
    <row r="136" spans="31:47" ht="89.45" customHeight="1" x14ac:dyDescent="0.45">
      <c r="AE136" s="173"/>
      <c r="AF136" s="174"/>
      <c r="AG136" s="174"/>
      <c r="AH136" s="174"/>
      <c r="AI136" s="174"/>
      <c r="AJ136" s="174"/>
      <c r="AK136" s="174"/>
      <c r="AL136" s="174"/>
      <c r="AM136" s="1"/>
      <c r="AN136" s="38"/>
      <c r="AO136" s="38"/>
      <c r="AP136" s="38"/>
      <c r="AQ136" s="38"/>
      <c r="AS136" s="68" t="s">
        <v>252</v>
      </c>
      <c r="AT136" s="1">
        <v>5</v>
      </c>
      <c r="AU136" s="122">
        <f t="shared" si="820"/>
        <v>0.1111111111111111</v>
      </c>
    </row>
    <row r="137" spans="31:47" ht="66.599999999999994" customHeight="1" x14ac:dyDescent="0.45">
      <c r="AE137" s="173" t="s">
        <v>228</v>
      </c>
      <c r="AF137" s="174"/>
      <c r="AG137" s="174"/>
      <c r="AH137" s="174"/>
      <c r="AI137" s="174"/>
      <c r="AJ137" s="174"/>
      <c r="AK137" s="174"/>
      <c r="AL137" s="174"/>
      <c r="AM137" s="1">
        <v>98</v>
      </c>
      <c r="AN137" s="38"/>
      <c r="AO137" s="38"/>
      <c r="AP137" s="38"/>
      <c r="AQ137" s="38"/>
      <c r="AS137" s="68" t="s">
        <v>253</v>
      </c>
      <c r="AT137" s="1">
        <v>5</v>
      </c>
      <c r="AU137" s="122">
        <f t="shared" si="820"/>
        <v>0.1111111111111111</v>
      </c>
    </row>
    <row r="138" spans="31:47" ht="42.75" x14ac:dyDescent="0.45">
      <c r="AE138" s="173" t="s">
        <v>229</v>
      </c>
      <c r="AF138" s="174"/>
      <c r="AG138" s="174"/>
      <c r="AH138" s="174"/>
      <c r="AI138" s="174"/>
      <c r="AJ138" s="174"/>
      <c r="AK138" s="174"/>
      <c r="AL138" s="174"/>
      <c r="AM138" s="1">
        <v>2</v>
      </c>
      <c r="AN138" s="38"/>
      <c r="AO138" s="38"/>
      <c r="AP138" s="38"/>
      <c r="AQ138" s="38"/>
      <c r="AS138" s="68" t="s">
        <v>254</v>
      </c>
      <c r="AT138" s="1">
        <v>10</v>
      </c>
      <c r="AU138" s="122">
        <f t="shared" si="820"/>
        <v>0.22222222222222221</v>
      </c>
    </row>
    <row r="139" spans="31:47" ht="69.599999999999994" customHeight="1" x14ac:dyDescent="0.45">
      <c r="AE139" s="173" t="s">
        <v>230</v>
      </c>
      <c r="AF139" s="174"/>
      <c r="AG139" s="174"/>
      <c r="AH139" s="174"/>
      <c r="AI139" s="174"/>
      <c r="AJ139" s="174"/>
      <c r="AK139" s="174"/>
      <c r="AL139" s="174"/>
      <c r="AM139" s="1" t="s">
        <v>239</v>
      </c>
      <c r="AN139" s="38"/>
      <c r="AO139" s="38"/>
      <c r="AP139" s="38"/>
      <c r="AQ139" s="38"/>
      <c r="AS139" s="68" t="s">
        <v>255</v>
      </c>
      <c r="AT139" s="1">
        <v>5</v>
      </c>
      <c r="AU139" s="122">
        <f t="shared" si="820"/>
        <v>0.1111111111111111</v>
      </c>
    </row>
    <row r="140" spans="31:47" ht="42.75" x14ac:dyDescent="0.45">
      <c r="AE140" s="173" t="s">
        <v>231</v>
      </c>
      <c r="AF140" s="174"/>
      <c r="AG140" s="174"/>
      <c r="AH140" s="174"/>
      <c r="AI140" s="174"/>
      <c r="AJ140" s="174"/>
      <c r="AK140" s="174"/>
      <c r="AL140" s="174"/>
      <c r="AM140" s="1" t="s">
        <v>239</v>
      </c>
      <c r="AN140" s="38"/>
      <c r="AO140" s="38"/>
      <c r="AP140" s="38"/>
      <c r="AQ140" s="38"/>
      <c r="AS140" s="68" t="s">
        <v>256</v>
      </c>
      <c r="AT140" s="1">
        <v>10</v>
      </c>
      <c r="AU140" s="122">
        <f t="shared" si="820"/>
        <v>0.22222222222222221</v>
      </c>
    </row>
    <row r="141" spans="31:47" ht="42.75" x14ac:dyDescent="0.45">
      <c r="AS141" s="68" t="s">
        <v>257</v>
      </c>
      <c r="AT141" s="1">
        <v>5</v>
      </c>
      <c r="AU141" s="122">
        <f t="shared" si="820"/>
        <v>0.1111111111111111</v>
      </c>
    </row>
    <row r="142" spans="31:47" ht="112.8" customHeight="1" x14ac:dyDescent="0.45">
      <c r="AS142" s="68" t="s">
        <v>258</v>
      </c>
      <c r="AT142" s="1">
        <v>4</v>
      </c>
      <c r="AU142" s="122">
        <f t="shared" si="820"/>
        <v>8.8888888888888892E-2</v>
      </c>
    </row>
    <row r="143" spans="31:47" ht="28.5" x14ac:dyDescent="0.45">
      <c r="AS143" s="68" t="s">
        <v>259</v>
      </c>
      <c r="AT143" s="1">
        <v>4</v>
      </c>
      <c r="AU143" s="122">
        <f t="shared" si="820"/>
        <v>8.8888888888888892E-2</v>
      </c>
    </row>
    <row r="144" spans="31:47" ht="42.75" x14ac:dyDescent="0.45">
      <c r="AS144" s="68" t="s">
        <v>260</v>
      </c>
      <c r="AT144" s="1">
        <v>3</v>
      </c>
      <c r="AU144" s="122">
        <f t="shared" si="820"/>
        <v>6.6666666666666666E-2</v>
      </c>
    </row>
    <row r="145" spans="45:47" x14ac:dyDescent="0.45">
      <c r="AS145" s="1"/>
      <c r="AT145" s="1"/>
      <c r="AU145" s="121"/>
    </row>
    <row r="146" spans="45:47" x14ac:dyDescent="0.45">
      <c r="AS146" s="1"/>
      <c r="AT146" s="1"/>
      <c r="AU146" s="121"/>
    </row>
  </sheetData>
  <mergeCells count="129">
    <mergeCell ref="AE138:AL138"/>
    <mergeCell ref="AE139:AL139"/>
    <mergeCell ref="AE140:AL140"/>
    <mergeCell ref="AE132:AL132"/>
    <mergeCell ref="AE133:AL133"/>
    <mergeCell ref="AE135:AL135"/>
    <mergeCell ref="AE136:AL136"/>
    <mergeCell ref="AE137:AL137"/>
    <mergeCell ref="AE130:AL130"/>
    <mergeCell ref="AE126:AL126"/>
    <mergeCell ref="AE127:AL127"/>
    <mergeCell ref="AE128:AL128"/>
    <mergeCell ref="AE129:AL129"/>
    <mergeCell ref="B60:F60"/>
    <mergeCell ref="AA118:AJ118"/>
    <mergeCell ref="B90:F90"/>
    <mergeCell ref="B91:F91"/>
    <mergeCell ref="B92:F92"/>
    <mergeCell ref="B93:F93"/>
    <mergeCell ref="B94:F94"/>
    <mergeCell ref="B87:F87"/>
    <mergeCell ref="B88:F88"/>
    <mergeCell ref="B98:F98"/>
    <mergeCell ref="AA114:AJ114"/>
    <mergeCell ref="AA115:AJ115"/>
    <mergeCell ref="AA116:AJ116"/>
    <mergeCell ref="AA117:AJ117"/>
    <mergeCell ref="B97:F97"/>
    <mergeCell ref="B89:F89"/>
    <mergeCell ref="B108:F108"/>
    <mergeCell ref="B77:F77"/>
    <mergeCell ref="B85:F85"/>
    <mergeCell ref="B86:F86"/>
    <mergeCell ref="B28:F28"/>
    <mergeCell ref="B21:F21"/>
    <mergeCell ref="B22:F22"/>
    <mergeCell ref="B20:F20"/>
    <mergeCell ref="B14:F14"/>
    <mergeCell ref="B23:F23"/>
    <mergeCell ref="B95:F95"/>
    <mergeCell ref="B96:F96"/>
    <mergeCell ref="B70:F70"/>
    <mergeCell ref="B72:F72"/>
    <mergeCell ref="B73:F73"/>
    <mergeCell ref="B78:F78"/>
    <mergeCell ref="B79:F79"/>
    <mergeCell ref="B71:F71"/>
    <mergeCell ref="B74:F74"/>
    <mergeCell ref="B75:F75"/>
    <mergeCell ref="B76:F76"/>
    <mergeCell ref="B54:F54"/>
    <mergeCell ref="B15:F15"/>
    <mergeCell ref="B16:F16"/>
    <mergeCell ref="B17:F17"/>
    <mergeCell ref="B18:F18"/>
    <mergeCell ref="B19:F19"/>
    <mergeCell ref="B44:F44"/>
    <mergeCell ref="B4:F4"/>
    <mergeCell ref="B5:F5"/>
    <mergeCell ref="B6:F6"/>
    <mergeCell ref="B7:F7"/>
    <mergeCell ref="B48:F48"/>
    <mergeCell ref="B51:F51"/>
    <mergeCell ref="B53:F53"/>
    <mergeCell ref="B50:F50"/>
    <mergeCell ref="B42:F42"/>
    <mergeCell ref="B43:F43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52:F52"/>
    <mergeCell ref="B24:F24"/>
    <mergeCell ref="B25:F25"/>
    <mergeCell ref="B26:F26"/>
    <mergeCell ref="B27:F27"/>
    <mergeCell ref="B68:F68"/>
    <mergeCell ref="B102:F102"/>
    <mergeCell ref="B103:F103"/>
    <mergeCell ref="B104:F104"/>
    <mergeCell ref="B105:F105"/>
    <mergeCell ref="B106:F106"/>
    <mergeCell ref="B107:F107"/>
    <mergeCell ref="B59:F59"/>
    <mergeCell ref="B8:F8"/>
    <mergeCell ref="B9:F9"/>
    <mergeCell ref="B10:F10"/>
    <mergeCell ref="B11:F11"/>
    <mergeCell ref="B12:F12"/>
    <mergeCell ref="B13:F13"/>
    <mergeCell ref="B56:F56"/>
    <mergeCell ref="B57:F57"/>
    <mergeCell ref="B49:F49"/>
    <mergeCell ref="B29:F29"/>
    <mergeCell ref="B30:F30"/>
    <mergeCell ref="B32:F32"/>
    <mergeCell ref="B31:F31"/>
    <mergeCell ref="B45:F45"/>
    <mergeCell ref="B46:F46"/>
    <mergeCell ref="B47:F47"/>
    <mergeCell ref="EY5:EY7"/>
    <mergeCell ref="EZ5:EZ7"/>
    <mergeCell ref="EY45:EY48"/>
    <mergeCell ref="EZ45:EZ48"/>
    <mergeCell ref="EY67:EY68"/>
    <mergeCell ref="EZ67:EZ68"/>
    <mergeCell ref="AS126:AV126"/>
    <mergeCell ref="B109:F109"/>
    <mergeCell ref="B110:F110"/>
    <mergeCell ref="B111:F111"/>
    <mergeCell ref="B112:F112"/>
    <mergeCell ref="B113:F113"/>
    <mergeCell ref="B81:F81"/>
    <mergeCell ref="B82:F82"/>
    <mergeCell ref="B58:F58"/>
    <mergeCell ref="B55:F55"/>
    <mergeCell ref="B61:F61"/>
    <mergeCell ref="B62:F62"/>
    <mergeCell ref="B69:F69"/>
    <mergeCell ref="B63:F63"/>
    <mergeCell ref="B64:F64"/>
    <mergeCell ref="B65:F65"/>
    <mergeCell ref="B66:F66"/>
    <mergeCell ref="B67:F67"/>
  </mergeCells>
  <conditionalFormatting sqref="K37:K41">
    <cfRule type="colorScale" priority="26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">
    <cfRule type="colorScale" priority="26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67">
    <cfRule type="colorScale" priority="26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69">
    <cfRule type="colorScale" priority="26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86">
    <cfRule type="colorScale" priority="26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99:K100 K88">
    <cfRule type="colorScale" priority="26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8">
    <cfRule type="colorScale" priority="26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7:L41">
    <cfRule type="colorScale" priority="26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0">
    <cfRule type="colorScale" priority="26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7">
    <cfRule type="colorScale" priority="26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9">
    <cfRule type="colorScale" priority="26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6">
    <cfRule type="colorScale" priority="26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9:L100">
    <cfRule type="colorScale" priority="26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7:Y43">
    <cfRule type="colorScale" priority="4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80:Y81 Y69">
    <cfRule type="colorScale" priority="4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X4">
    <cfRule type="expression" dxfId="59" priority="473">
      <formula>G3=5</formula>
    </cfRule>
    <cfRule type="expression" dxfId="58" priority="474">
      <formula>G3=3</formula>
    </cfRule>
    <cfRule type="expression" dxfId="57" priority="475">
      <formula>G3=2</formula>
    </cfRule>
    <cfRule type="expression" dxfId="56" priority="476">
      <formula>G3=1</formula>
    </cfRule>
    <cfRule type="expression" dxfId="55" priority="477">
      <formula>G3=4</formula>
    </cfRule>
    <cfRule type="expression" dxfId="54" priority="478">
      <formula>G3=6</formula>
    </cfRule>
  </conditionalFormatting>
  <conditionalFormatting sqref="G30:J30">
    <cfRule type="colorScale" priority="59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7:J67">
    <cfRule type="colorScale" priority="59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9:J69">
    <cfRule type="colorScale" priority="60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6:J86">
    <cfRule type="colorScale" priority="60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8:J88 G99:J100">
    <cfRule type="colorScale" priority="60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7:O41">
    <cfRule type="colorScale" priority="85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0:O30">
    <cfRule type="colorScale" priority="85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7:O67">
    <cfRule type="colorScale" priority="85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9:O69">
    <cfRule type="colorScale" priority="85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86:O86">
    <cfRule type="colorScale" priority="85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99:O100 M88:O88">
    <cfRule type="colorScale" priority="85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70:O70 M72:O72 M74:O74 M76:O76 M78:O78">
    <cfRule type="colorScale" priority="85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89:O89 M91:O91 M93:O93 M95:O95 M97:O98">
    <cfRule type="colorScale" priority="86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7:Q42">
    <cfRule type="colorScale" priority="90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0">
    <cfRule type="colorScale" priority="90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67">
    <cfRule type="colorScale" priority="90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69">
    <cfRule type="colorScale" priority="90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86">
    <cfRule type="colorScale" priority="90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99:Q100 Q88">
    <cfRule type="colorScale" priority="90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72 Q70 Q74 Q76 Q78">
    <cfRule type="colorScale" priority="90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89 Q91 Q93 Q95 Q97:Q98">
    <cfRule type="colorScale" priority="90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7:R42">
    <cfRule type="colorScale" priority="90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0">
    <cfRule type="colorScale" priority="90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67">
    <cfRule type="colorScale" priority="90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69">
    <cfRule type="colorScale" priority="9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86">
    <cfRule type="colorScale" priority="9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99:R100 R88">
    <cfRule type="colorScale" priority="9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72 R70 R74 R76 R78">
    <cfRule type="colorScale" priority="9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89 R91 R93 R95 R97:R98">
    <cfRule type="colorScale" priority="9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7:P42">
    <cfRule type="colorScale" priority="94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0">
    <cfRule type="colorScale" priority="94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67">
    <cfRule type="colorScale" priority="94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69">
    <cfRule type="colorScale" priority="95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86">
    <cfRule type="colorScale" priority="95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99:P100 P88">
    <cfRule type="colorScale" priority="95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70 P72 P74 P76 P78">
    <cfRule type="colorScale" priority="95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89 P91 P93 P95 P97:P98">
    <cfRule type="colorScale" priority="95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7:S42">
    <cfRule type="colorScale" priority="102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0">
    <cfRule type="colorScale" priority="102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67">
    <cfRule type="colorScale" priority="102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69">
    <cfRule type="colorScale" priority="10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86">
    <cfRule type="colorScale" priority="102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99:S100 S88">
    <cfRule type="colorScale" priority="102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72 S70 S74 S76 S78">
    <cfRule type="colorScale" priority="102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89 S91 S93 S95 S97:S98">
    <cfRule type="colorScale" priority="102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7:U42">
    <cfRule type="colorScale" priority="103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0">
    <cfRule type="colorScale" priority="103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67">
    <cfRule type="colorScale" priority="103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69">
    <cfRule type="colorScale" priority="103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86">
    <cfRule type="colorScale" priority="103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9:U100 U88">
    <cfRule type="colorScale" priority="103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72 U70 U74 U76 U78">
    <cfRule type="colorScale" priority="103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1 U89 U93 U95 U97:U98">
    <cfRule type="colorScale" priority="103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7:T42">
    <cfRule type="colorScale" priority="105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0">
    <cfRule type="colorScale" priority="105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67">
    <cfRule type="colorScale" priority="105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69">
    <cfRule type="colorScale" priority="105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86">
    <cfRule type="colorScale" priority="105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99:T100 T88">
    <cfRule type="colorScale" priority="105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70 T72 T74 T76 T78">
    <cfRule type="colorScale" priority="105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89 T91 T93 T95 T97:T98">
    <cfRule type="colorScale" priority="106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2">
    <cfRule type="colorScale" priority="108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0">
    <cfRule type="colorScale" priority="108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7">
    <cfRule type="colorScale" priority="108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">
    <cfRule type="colorScale" priority="108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6">
    <cfRule type="colorScale" priority="108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99:V100 V88">
    <cfRule type="colorScale" priority="108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2 V70 V74 V76 V78">
    <cfRule type="colorScale" priority="109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91 V89 V93 V95 V97:V98">
    <cfRule type="colorScale" priority="109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7:W42">
    <cfRule type="colorScale" priority="109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0">
    <cfRule type="colorScale" priority="109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67">
    <cfRule type="colorScale" priority="109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69">
    <cfRule type="colorScale" priority="109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86">
    <cfRule type="colorScale" priority="109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99:W100 W88">
    <cfRule type="colorScale" priority="109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70 W72 W74 W76 W78">
    <cfRule type="colorScale" priority="109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91 W89 W93 W95 W97:W98">
    <cfRule type="colorScale" priority="109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7:X42">
    <cfRule type="colorScale" priority="11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0">
    <cfRule type="colorScale" priority="11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67">
    <cfRule type="colorScale" priority="11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69">
    <cfRule type="colorScale" priority="11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86">
    <cfRule type="colorScale" priority="11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99:X100 X88">
    <cfRule type="colorScale" priority="11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72 X70 X74 X76 X78">
    <cfRule type="colorScale" priority="112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91 X89 X93 X95 X97:X98">
    <cfRule type="colorScale" priority="11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86">
    <cfRule type="colorScale" priority="112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99:Y100 Y88">
    <cfRule type="colorScale" priority="11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72 Y70 Y74 Y76 Y78">
    <cfRule type="colorScale" priority="112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91 Y89 Y93 Y95 Y97:Y98">
    <cfRule type="colorScale" priority="112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0">
    <cfRule type="colorScale" priority="112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67">
    <cfRule type="colorScale" priority="112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7:J41 G32:Y36">
    <cfRule type="colorScale" priority="11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0:L70 G72:L72 G74:L74 G76:L76 G78:L78 G79:Y79 G77:Y77 G75:Y75 G73:Y73 G71:Y71">
    <cfRule type="colorScale" priority="11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9:L89 G91:L91 G93:L93 G95:L95 G97:L98 G96:Y96 G94:Y94 G92:Y92 G90:Y90">
    <cfRule type="colorScale" priority="112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03:Y103">
    <cfRule type="colorScale" priority="4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13:O113">
    <cfRule type="colorScale" priority="4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13">
    <cfRule type="colorScale" priority="4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13">
    <cfRule type="colorScale" priority="4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13">
    <cfRule type="colorScale" priority="4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13">
    <cfRule type="colorScale" priority="4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13">
    <cfRule type="colorScale" priority="4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13">
    <cfRule type="colorScale" priority="4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3">
    <cfRule type="colorScale" priority="4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13">
    <cfRule type="colorScale" priority="4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13">
    <cfRule type="colorScale" priority="4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13">
    <cfRule type="colorScale" priority="4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3:L113 G104:Y112">
    <cfRule type="colorScale" priority="4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7:Z43">
    <cfRule type="colorScale" priority="3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80:Z81 Z69">
    <cfRule type="colorScale" priority="3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86">
    <cfRule type="colorScale" priority="3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99:Z100 Z88">
    <cfRule type="colorScale" priority="3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72 Z70 Z74 Z76 Z78">
    <cfRule type="colorScale" priority="3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91 Z89 Z93 Z95 Z97:Z98">
    <cfRule type="colorScale" priority="3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0">
    <cfRule type="colorScale" priority="4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67">
    <cfRule type="colorScale" priority="4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2:Z36">
    <cfRule type="colorScale" priority="4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77 Z79 Z75 Z73 Z71">
    <cfRule type="colorScale" priority="4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94 Z96 Z92 Z90">
    <cfRule type="colorScale" priority="4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03">
    <cfRule type="colorScale" priority="3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13">
    <cfRule type="colorScale" priority="3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04:Z112">
    <cfRule type="colorScale" priority="3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7:AA43">
    <cfRule type="colorScale" priority="3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80:AA81 AA69">
    <cfRule type="colorScale" priority="3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86">
    <cfRule type="colorScale" priority="3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99:AA100 AA88">
    <cfRule type="colorScale" priority="3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72 AA70 AA74 AA76 AA78">
    <cfRule type="colorScale" priority="3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91 AA89 AA93 AA95 AA97:AA98">
    <cfRule type="colorScale" priority="3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0">
    <cfRule type="colorScale" priority="3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67">
    <cfRule type="colorScale" priority="3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2:AA36">
    <cfRule type="colorScale" priority="3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77 AA79 AA75 AA73 AA71">
    <cfRule type="colorScale" priority="3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94 AA96 AA92 AA90">
    <cfRule type="colorScale" priority="3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03">
    <cfRule type="colorScale" priority="3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13">
    <cfRule type="colorScale" priority="3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04:AA112">
    <cfRule type="colorScale" priority="3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7:AG43">
    <cfRule type="colorScale" priority="3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80:AG81 AB69:AG69">
    <cfRule type="colorScale" priority="3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86:AG86">
    <cfRule type="colorScale" priority="3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99:AG100 AB88:AG88">
    <cfRule type="colorScale" priority="3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70:AG70 AB72:AG72 AB74:AG74 AB76:AG76 AB78:AG78">
    <cfRule type="colorScale" priority="3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91:AG91 AB89:AG89 AB93:AG93 AB95:AG95 AB97:AG98">
    <cfRule type="colorScale" priority="3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0:AG30">
    <cfRule type="colorScale" priority="3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67:AG67">
    <cfRule type="colorScale" priority="3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2:AG36">
    <cfRule type="colorScale" priority="3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79:AG79 AB77:AG77 AB75:AG75 AB73:AG73 AB71:AG71">
    <cfRule type="colorScale" priority="3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96:AG96 AB94:AG94 AB92:AG92 AB90:AG90">
    <cfRule type="colorScale" priority="3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03:AG103">
    <cfRule type="colorScale" priority="3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13:AG113">
    <cfRule type="colorScale" priority="3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04:AG112">
    <cfRule type="colorScale" priority="3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4">
    <cfRule type="expression" dxfId="53" priority="357">
      <formula>Z3=5</formula>
    </cfRule>
    <cfRule type="expression" dxfId="52" priority="358">
      <formula>Z3=3</formula>
    </cfRule>
    <cfRule type="expression" dxfId="51" priority="359">
      <formula>Z3=2</formula>
    </cfRule>
    <cfRule type="expression" dxfId="50" priority="360">
      <formula>Z3=1</formula>
    </cfRule>
    <cfRule type="expression" dxfId="49" priority="361">
      <formula>Z3=4</formula>
    </cfRule>
    <cfRule type="expression" dxfId="48" priority="362">
      <formula>Z3=6</formula>
    </cfRule>
  </conditionalFormatting>
  <conditionalFormatting sqref="AH37:AT43">
    <cfRule type="colorScale" priority="3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80:AT81 AH69:AT69">
    <cfRule type="colorScale" priority="3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86:AT86">
    <cfRule type="colorScale" priority="3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99:AT100 AH88:AT88">
    <cfRule type="colorScale" priority="3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70:AT70 AH72:AT72 AH74:AT74 AH76:AT76 AH78:AT78">
    <cfRule type="colorScale" priority="3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91:AT91 AH89:AT89 AH93:AT93 AH95:AT95 AH97:AT98">
    <cfRule type="colorScale" priority="3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0:AT30">
    <cfRule type="colorScale" priority="3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67:AT67">
    <cfRule type="colorScale" priority="3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2:AT36">
    <cfRule type="colorScale" priority="3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79:AT79 AH77:AT77 AH75:AT75 AH73:AT73 AH71:AT71">
    <cfRule type="colorScale" priority="3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96:AT96 AH94:AT94 AH92:AT92 AH90:AT90">
    <cfRule type="colorScale" priority="3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03:AT103">
    <cfRule type="colorScale" priority="3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13:AT113">
    <cfRule type="colorScale" priority="3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04:AT112">
    <cfRule type="colorScale" priority="3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7:BF43">
    <cfRule type="colorScale" priority="3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80:BF81 AU69:BF69">
    <cfRule type="colorScale" priority="3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86:BF86">
    <cfRule type="colorScale" priority="3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99:BF100 AU88:BF88">
    <cfRule type="colorScale" priority="3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70:BF70 AU72:BF72 AU74:BF74 AU76:BF76 AU78:BF78">
    <cfRule type="colorScale" priority="3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91:BF91 AU89:BF89 AU93:BF93 AU95:BF95 AU97:BF98">
    <cfRule type="colorScale" priority="3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0:BF30">
    <cfRule type="colorScale" priority="3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67:BF67">
    <cfRule type="colorScale" priority="3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2:BF36">
    <cfRule type="colorScale" priority="3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79:BF79 AU77:BF77 AU75:BF75 AU73:BF73 AU71:BF71">
    <cfRule type="colorScale" priority="3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96:BF96 AU94:BF94 AU92:BF92 AU90:BF90">
    <cfRule type="colorScale" priority="3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103:BF103">
    <cfRule type="colorScale" priority="3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113:BF113">
    <cfRule type="colorScale" priority="3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104:BF112">
    <cfRule type="colorScale" priority="3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7:BO43 BU37:BW43">
    <cfRule type="colorScale" priority="3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80:BO81 BG69:BO69 BU69:BW69 BU80:BW81">
    <cfRule type="colorScale" priority="3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86:BO86 BU86:BW86">
    <cfRule type="colorScale" priority="3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99:BO100 BG88:BO88 BU88:BW88 BU99:BW100">
    <cfRule type="colorScale" priority="3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70:BO70 BG72:BO72 BG74:BO74 BG76:BO76 BG78:BO78 BU78:BW78 BU76:BW76 BU74:BW74 BU72:BW72 BU70:BW70">
    <cfRule type="colorScale" priority="3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91:BO91 BG89:BO89 BG93:BO93 BG95:BO95 BG97:BO98 BU97:BW98 BU95:BW95 BU93:BW93 BU89:BW89 BU91:BW91">
    <cfRule type="colorScale" priority="3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0:BO30 BU30:BW30">
    <cfRule type="colorScale" priority="3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67:BO67 BU67:BW67">
    <cfRule type="colorScale" priority="3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2:BO36 BU32:BW36">
    <cfRule type="colorScale" priority="3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79:BO79 BG77:BO77 BG75:BO75 BG73:BO73 BG71:BO71 BU71:BW71 BU73:BW73 BU75:BW75 BU77:BW77 BU79:BW79">
    <cfRule type="colorScale" priority="3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96:BO96 BG94:BO94 BG92:BO92 BG90:BO90 BU90:BW90 BU92:BW92 BU94:BW94 BU96:BW96">
    <cfRule type="colorScale" priority="3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103:BO103 BU103:BW103">
    <cfRule type="colorScale" priority="3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113:BO113 BU113:BW113">
    <cfRule type="colorScale" priority="3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104:BO112 BU104:BW112">
    <cfRule type="colorScale" priority="3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37:BZ43">
    <cfRule type="colorScale" priority="3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80:BZ81 BX69:BZ69">
    <cfRule type="colorScale" priority="3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86:BZ86">
    <cfRule type="colorScale" priority="3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99:BZ100 BX88:BZ88">
    <cfRule type="colorScale" priority="3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70:BZ70 BX72:BZ72 BX74:BZ74 BX76:BZ76 BX78:BZ78">
    <cfRule type="colorScale" priority="3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91:BZ91 BX89:BZ89 BX93:BZ93 BX95:BZ95 BX97:BZ98">
    <cfRule type="colorScale" priority="3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30:BZ30">
    <cfRule type="colorScale" priority="3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67:BZ67">
    <cfRule type="colorScale" priority="3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32:BZ36">
    <cfRule type="colorScale" priority="3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79:BZ79 BX77:BZ77 BX75:BZ75 BX73:BZ73 BX71:BZ71">
    <cfRule type="colorScale" priority="3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96:BZ96 BX94:BZ94 BX92:BZ92 BX90:BZ90">
    <cfRule type="colorScale" priority="3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03:BZ103">
    <cfRule type="colorScale" priority="3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13:BZ113">
    <cfRule type="colorScale" priority="3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04:BZ112">
    <cfRule type="colorScale" priority="3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44">
    <cfRule type="expression" dxfId="47" priority="295">
      <formula>Z43=5</formula>
    </cfRule>
    <cfRule type="expression" dxfId="46" priority="296">
      <formula>Z43=3</formula>
    </cfRule>
    <cfRule type="expression" dxfId="45" priority="297">
      <formula>Z43=2</formula>
    </cfRule>
    <cfRule type="expression" dxfId="44" priority="298">
      <formula>Z43=1</formula>
    </cfRule>
    <cfRule type="expression" dxfId="43" priority="299">
      <formula>Z43=4</formula>
    </cfRule>
    <cfRule type="expression" dxfId="42" priority="300">
      <formula>Z43=6</formula>
    </cfRule>
  </conditionalFormatting>
  <conditionalFormatting sqref="M44">
    <cfRule type="expression" dxfId="41" priority="289">
      <formula>M43=5</formula>
    </cfRule>
    <cfRule type="expression" dxfId="40" priority="290">
      <formula>M43=3</formula>
    </cfRule>
    <cfRule type="expression" dxfId="39" priority="291">
      <formula>M43=2</formula>
    </cfRule>
    <cfRule type="expression" dxfId="38" priority="292">
      <formula>M43=1</formula>
    </cfRule>
    <cfRule type="expression" dxfId="37" priority="293">
      <formula>M43=4</formula>
    </cfRule>
    <cfRule type="expression" dxfId="36" priority="294">
      <formula>M43=6</formula>
    </cfRule>
  </conditionalFormatting>
  <conditionalFormatting sqref="CA37:CJ43">
    <cfRule type="colorScale" priority="2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80:CJ81 CA69:CJ69">
    <cfRule type="colorScale" priority="2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86:CJ86">
    <cfRule type="colorScale" priority="2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99:CJ100 CA88:CJ88">
    <cfRule type="colorScale" priority="2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70:CJ70 CA72:CJ72 CA74:CJ74 CA76:CJ76 CA78:CJ78">
    <cfRule type="colorScale" priority="2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91:CJ91 CA89:CJ89 CA93:CJ93 CA95:CJ95 CA97:CJ98">
    <cfRule type="colorScale" priority="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30:CJ30">
    <cfRule type="colorScale" priority="2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67:CJ67">
    <cfRule type="colorScale" priority="2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32:CJ36">
    <cfRule type="colorScale" priority="2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79:CJ79 CA77:CJ77 CA75:CJ75 CA73:CJ73 CA71:CJ71">
    <cfRule type="colorScale" priority="2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96:CJ96 CA94:CJ94 CA92:CJ92 CA90:CJ90">
    <cfRule type="colorScale" priority="2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03:CJ103">
    <cfRule type="colorScale" priority="2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13:CJ113">
    <cfRule type="colorScale" priority="2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04:CJ112">
    <cfRule type="colorScale" priority="2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44">
    <cfRule type="expression" dxfId="35" priority="269">
      <formula>W43=5</formula>
    </cfRule>
    <cfRule type="expression" dxfId="34" priority="270">
      <formula>W43=3</formula>
    </cfRule>
    <cfRule type="expression" dxfId="33" priority="271">
      <formula>W43=2</formula>
    </cfRule>
    <cfRule type="expression" dxfId="32" priority="272">
      <formula>W43=1</formula>
    </cfRule>
    <cfRule type="expression" dxfId="31" priority="273">
      <formula>W43=4</formula>
    </cfRule>
    <cfRule type="expression" dxfId="30" priority="274">
      <formula>W43=6</formula>
    </cfRule>
  </conditionalFormatting>
  <conditionalFormatting sqref="CK37:CL43">
    <cfRule type="colorScale" priority="2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80:CL81 CK69:CL69">
    <cfRule type="colorScale" priority="2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86:CL86">
    <cfRule type="colorScale" priority="2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99:CL100 CK88:CL88">
    <cfRule type="colorScale" priority="2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70:CL70 CK72:CL72 CK74:CL74 CK76:CL76 CK78:CL78">
    <cfRule type="colorScale" priority="2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91:CL91 CK89:CL89 CK93:CL93 CK95:CL95 CK97:CL98">
    <cfRule type="colorScale" priority="2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30:CL30">
    <cfRule type="colorScale" priority="2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67:CL67">
    <cfRule type="colorScale" priority="2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32:CL36">
    <cfRule type="colorScale" priority="2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79:CL79 CK77:CL77 CK75:CL75 CK73:CL73 CK71:CL71">
    <cfRule type="colorScale" priority="2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96:CL96 CK94:CL94 CK92:CL92 CK90:CL90">
    <cfRule type="colorScale" priority="2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03:CL103">
    <cfRule type="colorScale" priority="2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13:CL113">
    <cfRule type="colorScale" priority="2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04:CL112">
    <cfRule type="colorScale" priority="2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37:CN43">
    <cfRule type="colorScale" priority="2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80:CN81 CM69:CN69">
    <cfRule type="colorScale" priority="2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86:CN86">
    <cfRule type="colorScale" priority="2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99:CN100 CM88:CN88">
    <cfRule type="colorScale" priority="2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70:CN70 CM72:CN72 CM74:CN74 CM76:CN76 CM78:CN78">
    <cfRule type="colorScale" priority="2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91:CN91 CM89:CN89 CM93:CN93 CM95:CN95 CM97:CN98">
    <cfRule type="colorScale" priority="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30:CN30">
    <cfRule type="colorScale" priority="2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67:CN67">
    <cfRule type="colorScale" priority="2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32:CN36">
    <cfRule type="colorScale" priority="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79:CN79 CM77:CN77 CM75:CN75 CM73:CN73 CM71:CN71">
    <cfRule type="colorScale" priority="2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96:CN96 CM94:CN94 CM92:CN92 CM90:CN90">
    <cfRule type="colorScale" priority="2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03:CN103">
    <cfRule type="colorScale" priority="2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13:CN113">
    <cfRule type="colorScale" priority="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04:CN112">
    <cfRule type="colorScale" priority="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44">
    <cfRule type="expression" dxfId="29" priority="235">
      <formula>CL43=5</formula>
    </cfRule>
    <cfRule type="expression" dxfId="28" priority="236">
      <formula>CL43=3</formula>
    </cfRule>
    <cfRule type="expression" dxfId="27" priority="237">
      <formula>CL43=2</formula>
    </cfRule>
    <cfRule type="expression" dxfId="26" priority="238">
      <formula>CL43=1</formula>
    </cfRule>
    <cfRule type="expression" dxfId="25" priority="239">
      <formula>CL43=4</formula>
    </cfRule>
    <cfRule type="expression" dxfId="24" priority="240">
      <formula>CL43=6</formula>
    </cfRule>
  </conditionalFormatting>
  <conditionalFormatting sqref="CO37:CU43">
    <cfRule type="colorScale" priority="2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80:CU81 CO69:CU69">
    <cfRule type="colorScale" priority="2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86:CU86">
    <cfRule type="colorScale" priority="2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99:CU100 CO88:CU88">
    <cfRule type="colorScale" priority="2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70:CU70 CO72:CU72 CO74:CU74 CO76:CU76 CO78:CU78">
    <cfRule type="colorScale" priority="2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91:CU91 CO89:CU89 CO93:CU93 CO95:CU95 CO97:CU98">
    <cfRule type="colorScale" priority="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30:CU30">
    <cfRule type="colorScale" priority="2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67:CU67">
    <cfRule type="colorScale" priority="2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32:CU36">
    <cfRule type="colorScale" priority="2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79:CU79 CO77:CU77 CO75:CU75 CO73:CU73 CO71:CU71">
    <cfRule type="colorScale" priority="2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96:CU96 CO94:CU94 CO92:CU92 CO90:CU90">
    <cfRule type="colorScale" priority="2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103:CU103">
    <cfRule type="colorScale" priority="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113:CU113">
    <cfRule type="colorScale" priority="2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104:CU112">
    <cfRule type="colorScale" priority="2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4">
    <cfRule type="expression" dxfId="23" priority="215">
      <formula>U43=5</formula>
    </cfRule>
    <cfRule type="expression" dxfId="22" priority="216">
      <formula>U43=3</formula>
    </cfRule>
    <cfRule type="expression" dxfId="21" priority="217">
      <formula>U43=2</formula>
    </cfRule>
    <cfRule type="expression" dxfId="20" priority="218">
      <formula>U43=1</formula>
    </cfRule>
    <cfRule type="expression" dxfId="19" priority="219">
      <formula>U43=4</formula>
    </cfRule>
    <cfRule type="expression" dxfId="18" priority="220">
      <formula>U43=6</formula>
    </cfRule>
  </conditionalFormatting>
  <conditionalFormatting sqref="BP37:BP43">
    <cfRule type="colorScale" priority="2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80:BP81 BP69">
    <cfRule type="colorScale" priority="2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86">
    <cfRule type="colorScale" priority="2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99:BP100 BP88">
    <cfRule type="colorScale" priority="2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72 BP70 BP74 BP76 BP78">
    <cfRule type="colorScale" priority="2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89 BP91 BP93 BP95 BP97:BP98">
    <cfRule type="colorScale" priority="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30">
    <cfRule type="colorScale" priority="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67">
    <cfRule type="colorScale" priority="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32:BP36">
    <cfRule type="colorScale" priority="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77 BP79 BP75 BP73 BP71">
    <cfRule type="colorScale" priority="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96 BP94 BP92 BP90">
    <cfRule type="colorScale" priority="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03">
    <cfRule type="colorScale" priority="2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13">
    <cfRule type="colorScale" priority="2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04:BP112">
    <cfRule type="colorScale" priority="2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37:BT43">
    <cfRule type="colorScale" priority="1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80:BT81 BT69">
    <cfRule type="colorScale" priority="1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86">
    <cfRule type="colorScale" priority="1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99:BT100 BT88">
    <cfRule type="colorScale" priority="1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70 BT72 BT74 BT76 BT78">
    <cfRule type="colorScale" priority="1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91 BT89 BT93 BT95 BT97:BT98">
    <cfRule type="colorScale" priority="1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30">
    <cfRule type="colorScale" priority="1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67">
    <cfRule type="colorScale" priority="1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32:BT36">
    <cfRule type="colorScale" priority="1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77 BT79 BT75 BT73 BT71">
    <cfRule type="colorScale" priority="1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96 BT94 BT92 BT90">
    <cfRule type="colorScale" priority="2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03">
    <cfRule type="colorScale" priority="1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13">
    <cfRule type="colorScale" priority="1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04:BT112">
    <cfRule type="colorScale" priority="1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37:BQ43">
    <cfRule type="colorScale" priority="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80:BQ81 BQ69">
    <cfRule type="colorScale" priority="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86">
    <cfRule type="colorScale" priority="1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99:BQ100 BQ88">
    <cfRule type="colorScale" priority="1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72 BQ70 BQ74 BQ76 BQ78">
    <cfRule type="colorScale" priority="1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91 BQ89 BQ93 BQ95 BQ97:BQ98">
    <cfRule type="colorScale" priority="1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30">
    <cfRule type="colorScale" priority="1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67">
    <cfRule type="colorScale" priority="1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32:BQ36">
    <cfRule type="colorScale" priority="1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77 BQ79 BQ75 BQ73 BQ71">
    <cfRule type="colorScale" priority="1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94 BQ96 BQ92 BQ90">
    <cfRule type="colorScale" priority="1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03">
    <cfRule type="colorScale" priority="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13">
    <cfRule type="colorScale" priority="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04:BQ112">
    <cfRule type="colorScale" priority="1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37:BR43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80:BR81 BR69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86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99:BR100 BR88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70 BR72 BR74 BR76 BR78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91 BR89 BR93 BR95 BR97:BR98"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30">
    <cfRule type="colorScale" priority="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67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32:BR36">
    <cfRule type="colorScale" priority="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77 BR79 BR75 BR73 BR71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96 BR94 BR92 BR90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03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13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04:BR112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37:BS43">
    <cfRule type="colorScale" priority="1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80:BS81 BS69"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86">
    <cfRule type="colorScale" priority="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99:BS100 BS88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70 BS72 BS74 BS76 BS78">
    <cfRule type="colorScale" priority="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91 BS89 BS93 BS95 BS97:BS98">
    <cfRule type="colorScale" priority="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30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67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32:BS36"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79 BS77 BS75 BS73 BS71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94 BS96 BS92 BS90"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03">
    <cfRule type="colorScale" priority="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13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04:BS112">
    <cfRule type="colorScale" priority="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44">
    <cfRule type="expression" dxfId="17" priority="139">
      <formula>K43=5</formula>
    </cfRule>
    <cfRule type="expression" dxfId="16" priority="140">
      <formula>K43=3</formula>
    </cfRule>
    <cfRule type="expression" dxfId="15" priority="141">
      <formula>K43=2</formula>
    </cfRule>
    <cfRule type="expression" dxfId="14" priority="142">
      <formula>K43=1</formula>
    </cfRule>
    <cfRule type="expression" dxfId="13" priority="143">
      <formula>K43=4</formula>
    </cfRule>
    <cfRule type="expression" dxfId="12" priority="144">
      <formula>K43=6</formula>
    </cfRule>
  </conditionalFormatting>
  <conditionalFormatting sqref="Q44">
    <cfRule type="expression" dxfId="11" priority="133">
      <formula>Q43=5</formula>
    </cfRule>
    <cfRule type="expression" dxfId="10" priority="134">
      <formula>Q43=3</formula>
    </cfRule>
    <cfRule type="expression" dxfId="9" priority="135">
      <formula>Q43=2</formula>
    </cfRule>
    <cfRule type="expression" dxfId="8" priority="136">
      <formula>Q43=1</formula>
    </cfRule>
    <cfRule type="expression" dxfId="7" priority="137">
      <formula>Q43=4</formula>
    </cfRule>
    <cfRule type="expression" dxfId="6" priority="138">
      <formula>Q43=6</formula>
    </cfRule>
  </conditionalFormatting>
  <conditionalFormatting sqref="CV37:DG43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80:DG81 CV69:DG69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86:DG86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99:DG100 CV88:DG88">
    <cfRule type="colorScale" priority="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70:DG70 CV72:DG72 CV74:DG74 CV76:DG76 CV78:DG78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91:DG91 CV89:DG89 CV93:DG93 CV95:DG95 CV97:DG98"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30:DG30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67:DG67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32:DG36"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79:DG79 CV77:DG77 CV75:DG75 CV73:DG73 CV71:DG71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96:DG96 CV94:DG94 CV92:DG92 CV90:DG90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103:DG103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113:DG113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104:DG112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37:DO43"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80:DO81 DH69:DO69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86:DO86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99:DO100 DH88:DO88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70:DO70 DH72:DO72 DH74:DO74 DH76:DO76 DH78:DO78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91:DO91 DH89:DO89 DH93:DO93 DH95:DO95 DH97:DO98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30:DO30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67:DO67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32:DO36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79:DO79 DH77:DO77 DH75:DO75 DH73:DO73 DH71:DO71"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96:DO96 DH94:DO94 DH92:DO92 DH90:DO90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103:DO103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113:DO113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104:DO112">
    <cfRule type="colorScale" priority="1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37:EA43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80:EA81 DP69:EA69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86:EA86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99:EA100 DP88:EA88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70:EA70 DP72:EA72 DP74:EA74 DP76:EA76 DP78:EA78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91:EA91 DP89:EA89 DP93:EA93 DP95:EA95 DP97:EA98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30:EA30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67:EA67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32:EA36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79:EA79 DP77:EA77 DP75:EA75 DP73:EA73 DP71:EA71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96:EA96 DP94:EA94 DP92:EA92 DP90:EA90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103:EA103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113:EA113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104:EA112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4">
    <cfRule type="expression" dxfId="5" priority="85">
      <formula>V43=5</formula>
    </cfRule>
    <cfRule type="expression" dxfId="4" priority="86">
      <formula>V43=3</formula>
    </cfRule>
    <cfRule type="expression" dxfId="3" priority="87">
      <formula>V43=2</formula>
    </cfRule>
    <cfRule type="expression" dxfId="2" priority="88">
      <formula>V43=1</formula>
    </cfRule>
    <cfRule type="expression" dxfId="1" priority="89">
      <formula>V43=4</formula>
    </cfRule>
    <cfRule type="expression" dxfId="0" priority="90">
      <formula>V43=6</formula>
    </cfRule>
  </conditionalFormatting>
  <conditionalFormatting sqref="EB37:EE43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80:EE81 EB69:EE69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86:EE86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99:EE100 EB88:EE88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70:EE70 EB72:EE72 EB74:EE74 EB76:EE76 EB78:EE78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91:EE91 EB89:EE89 EB93:EE93 EB95:EE95 EB97:EE98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30:EE30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67:EE67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32:EE36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79:EE79 EB77:EE77 EB75:EE75 EB73:EE73 EB71:EE71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96:EE96 EB94:EE94 EB92:EE92 EB90:EE90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103:EE103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113:EE11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104:EE11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37:EJ43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80:EJ81 EF69:EJ69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86:EJ86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99:EJ100 EF88:EJ88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70:EJ70 EF72:EJ72 EF74:EJ74 EF76:EJ76 EF78:EJ7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91:EJ91 EF89:EJ89 EF93:EJ93 EF95:EJ95 EF97:EJ98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30:EJ3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67:EJ67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32:EJ36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79:EJ79 EF77:EJ77 EF75:EJ75 EF73:EJ73 EF71:EJ71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96:EJ96 EF94:EJ94 EF92:EJ92 EF90:EJ90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103:EJ103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113:EJ11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104:EJ112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37:EM43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80:EM81 EK69:EM6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86:EM86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99:EM100 EK88:EM88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70:EM70 EK72:EM72 EK74:EM74 EK76:EM76 EK78:EM78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91:EM91 EK89:EM89 EK93:EM93 EK95:EM95 EK97:EM9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30:EM30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67:EM67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32:EM36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79:EM79 EK77:EM77 EK75:EM75 EK73:EM73 EK71:EM7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96:EM96 EK94:EM94 EK92:EM92 EK90:EM9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103:EM103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113:EM113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104:EM112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37:EQ43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80:EQ81 EN69:EQ69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86:EQ86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99:EQ100 EN88:EQ8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70:EQ70 EN72:EQ72 EN74:EQ74 EN76:EQ76 EN78:EQ7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91:EQ91 EN89:EQ89 EN93:EQ93 EN95:EQ95 EN97:EQ9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30:EQ30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67:EQ67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32:EQ36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79:EQ79 EN77:EQ77 EN75:EQ75 EN73:EQ73 EN71:EQ71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96:EQ96 EN94:EQ94 EN92:EQ92 EN90:EQ90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103:EQ103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113:EQ113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104:EQ112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37:ER4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80:ER81 ER69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86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99:ER100 ER8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70 ER72 ER74 ER76 ER7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89 ER91 ER93 ER95 ER97:ER98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30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67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32:ER36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79 ER77 ER75 ER73 ER71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94 ER96 ER92 ER90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10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113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104:ER112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37:ET4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80:ET81 ES69:ET6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86:ET8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99:ET100 ES88:ET8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70:ET70 ES72:ET72 ES74:ET74 ES76:ET76 ES78:ET7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89:ET89 ES91:ET91 ES93:ET93 ES95:ET95 ES97:ET9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30:ET30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67:ET6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32:ET36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77:ET77 ES79:ET79 ES75:ET75 ES73:ET73 ES71:ET71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94:ET94 ES96:ET96 ES92:ET92 ES90:ET90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103:ET10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113:ET1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104:ET1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B1" zoomScale="90" zoomScaleNormal="90" workbookViewId="0">
      <selection activeCell="A9" sqref="A9:B19"/>
    </sheetView>
  </sheetViews>
  <sheetFormatPr baseColWidth="10" defaultColWidth="9.1328125" defaultRowHeight="14.25" x14ac:dyDescent="0.45"/>
  <cols>
    <col min="1" max="1" width="93.06640625" customWidth="1"/>
    <col min="2" max="2" width="29" customWidth="1"/>
    <col min="4" max="5" width="25.59765625" customWidth="1"/>
    <col min="7" max="8" width="25.59765625" style="15" customWidth="1"/>
  </cols>
  <sheetData>
    <row r="1" spans="1:8" ht="205.5" customHeight="1" x14ac:dyDescent="0.45">
      <c r="A1" s="14" t="s">
        <v>277</v>
      </c>
      <c r="B1" s="14" t="s">
        <v>280</v>
      </c>
      <c r="D1" s="14" t="s">
        <v>278</v>
      </c>
      <c r="E1" s="14" t="s">
        <v>281</v>
      </c>
      <c r="G1" s="14" t="s">
        <v>279</v>
      </c>
      <c r="H1" s="14" t="s">
        <v>282</v>
      </c>
    </row>
    <row r="2" spans="1:8" x14ac:dyDescent="0.45">
      <c r="A2" s="189">
        <v>0.29166666666666669</v>
      </c>
      <c r="B2" s="189">
        <v>0.70833333333333326</v>
      </c>
      <c r="D2" s="191">
        <v>0.19047619047619047</v>
      </c>
      <c r="E2" s="191">
        <v>0.80952380952380953</v>
      </c>
      <c r="G2" s="191">
        <v>0.24444444444444444</v>
      </c>
      <c r="H2" s="191">
        <v>0.75555555555555554</v>
      </c>
    </row>
    <row r="3" spans="1:8" x14ac:dyDescent="0.45">
      <c r="D3" s="188"/>
      <c r="G3" s="190"/>
    </row>
    <row r="4" spans="1:8" x14ac:dyDescent="0.45">
      <c r="D4" s="188"/>
    </row>
    <row r="5" spans="1:8" x14ac:dyDescent="0.45">
      <c r="D5" s="188"/>
    </row>
    <row r="9" spans="1:8" ht="60" customHeight="1" x14ac:dyDescent="0.45">
      <c r="A9" s="192" t="s">
        <v>79</v>
      </c>
      <c r="B9" s="193">
        <v>136</v>
      </c>
    </row>
    <row r="10" spans="1:8" ht="60" customHeight="1" x14ac:dyDescent="0.45">
      <c r="A10" s="192" t="s">
        <v>283</v>
      </c>
      <c r="B10" s="193">
        <v>65</v>
      </c>
    </row>
    <row r="11" spans="1:8" ht="60" customHeight="1" x14ac:dyDescent="0.45">
      <c r="A11" s="192" t="s">
        <v>284</v>
      </c>
      <c r="B11" s="193">
        <v>102</v>
      </c>
    </row>
    <row r="12" spans="1:8" ht="60" customHeight="1" x14ac:dyDescent="0.45">
      <c r="A12" s="192" t="s">
        <v>285</v>
      </c>
      <c r="B12" s="193">
        <v>47</v>
      </c>
    </row>
    <row r="13" spans="1:8" ht="60" customHeight="1" x14ac:dyDescent="0.45">
      <c r="A13" s="192" t="s">
        <v>286</v>
      </c>
      <c r="B13" s="193">
        <v>90</v>
      </c>
    </row>
    <row r="14" spans="1:8" ht="60" customHeight="1" x14ac:dyDescent="0.45">
      <c r="A14" s="192" t="s">
        <v>226</v>
      </c>
      <c r="B14" s="193">
        <v>46</v>
      </c>
    </row>
    <row r="15" spans="1:8" ht="60" customHeight="1" x14ac:dyDescent="0.45">
      <c r="A15" s="192" t="s">
        <v>227</v>
      </c>
      <c r="B15" s="193">
        <v>24</v>
      </c>
    </row>
    <row r="16" spans="1:8" ht="60" customHeight="1" x14ac:dyDescent="0.45">
      <c r="A16" s="192" t="s">
        <v>228</v>
      </c>
      <c r="B16" s="193">
        <v>98</v>
      </c>
    </row>
    <row r="17" spans="1:2" ht="60" customHeight="1" x14ac:dyDescent="0.45">
      <c r="A17" s="192" t="s">
        <v>229</v>
      </c>
      <c r="B17" s="193">
        <v>2</v>
      </c>
    </row>
    <row r="18" spans="1:2" ht="60" customHeight="1" x14ac:dyDescent="0.45">
      <c r="A18" s="192" t="s">
        <v>230</v>
      </c>
      <c r="B18" s="193" t="s">
        <v>239</v>
      </c>
    </row>
    <row r="19" spans="1:2" ht="60" customHeight="1" x14ac:dyDescent="0.45">
      <c r="A19" s="192" t="s">
        <v>231</v>
      </c>
      <c r="B19" s="193" t="s">
        <v>239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Liste der Kernfächer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2022-01-15T14:00:14Z</dcterms:modified>
</cp:coreProperties>
</file>